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8" yWindow="-108" windowWidth="23256" windowHeight="12576" tabRatio="0"/>
  </bookViews>
  <sheets>
    <sheet name="TDSheet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50" i="1"/>
  <c r="AX66" l="1"/>
  <c r="Z60"/>
  <c r="AL54" l="1"/>
  <c r="AJ54"/>
  <c r="AL53"/>
  <c r="AJ53"/>
  <c r="AL52"/>
  <c r="AJ52"/>
  <c r="AT52" s="1"/>
  <c r="AL49"/>
  <c r="AJ49"/>
  <c r="AL48"/>
  <c r="AJ48"/>
  <c r="AL47"/>
  <c r="AJ47"/>
  <c r="N46"/>
  <c r="L46"/>
  <c r="L45"/>
  <c r="V45" s="1"/>
  <c r="AL44"/>
  <c r="AJ44"/>
  <c r="N44"/>
  <c r="L44"/>
  <c r="N43"/>
  <c r="L43"/>
  <c r="N42"/>
  <c r="L42"/>
  <c r="N41"/>
  <c r="L41"/>
  <c r="N40"/>
  <c r="L40"/>
  <c r="N39"/>
  <c r="L39"/>
  <c r="AT47" l="1"/>
  <c r="V46"/>
  <c r="AT48"/>
  <c r="AT49"/>
  <c r="AT53"/>
  <c r="V39"/>
  <c r="V41"/>
  <c r="V40"/>
  <c r="V42"/>
  <c r="AT54"/>
  <c r="V43"/>
  <c r="V44"/>
  <c r="AT44"/>
  <c r="L55" l="1"/>
  <c r="N55"/>
  <c r="J56" s="1"/>
  <c r="P55"/>
  <c r="R55"/>
  <c r="T55"/>
  <c r="V55"/>
  <c r="X55"/>
  <c r="AB55"/>
  <c r="AD55"/>
  <c r="AF55"/>
  <c r="AH55"/>
  <c r="AJ55"/>
  <c r="AL55"/>
  <c r="AH56" s="1"/>
  <c r="AN55"/>
  <c r="AP55"/>
  <c r="AR55"/>
  <c r="AT55"/>
  <c r="AV55"/>
  <c r="J55"/>
  <c r="AX55" l="1"/>
  <c r="Z55"/>
  <c r="AJ111"/>
  <c r="AL111"/>
  <c r="AN111"/>
  <c r="AP111"/>
  <c r="AR111"/>
  <c r="AT111"/>
  <c r="AV111"/>
  <c r="AX111"/>
  <c r="AH111"/>
</calcChain>
</file>

<file path=xl/sharedStrings.xml><?xml version="1.0" encoding="utf-8"?>
<sst xmlns="http://schemas.openxmlformats.org/spreadsheetml/2006/main" count="470" uniqueCount="218">
  <si>
    <t>МІНІСТЕРСТВО ОСВІТИ І НАУКИ УКРАЇНИ</t>
  </si>
  <si>
    <t>ЗАТВЕРДЖЕНО</t>
  </si>
  <si>
    <t>ДВНЗ "Ужгородський національний університет"</t>
  </si>
  <si>
    <t>Перший проректор</t>
  </si>
  <si>
    <t>Економічний факультет</t>
  </si>
  <si>
    <t>_____________________ проф. Сливка О.Г.</t>
  </si>
  <si>
    <t>Галузь знань:</t>
  </si>
  <si>
    <t>Спеціальність:</t>
  </si>
  <si>
    <t>Освітня програма:</t>
  </si>
  <si>
    <t>Логістика</t>
  </si>
  <si>
    <t>Спеціалізація:</t>
  </si>
  <si>
    <t>Освітній ступінь:</t>
  </si>
  <si>
    <t>Бакалавр</t>
  </si>
  <si>
    <t>Кваліфікація:</t>
  </si>
  <si>
    <t>Термін навчання:</t>
  </si>
  <si>
    <t>3 роки 10 місяців</t>
  </si>
  <si>
    <t>Форма навчання:</t>
  </si>
  <si>
    <t>денна</t>
  </si>
  <si>
    <t>І. ГРАФІК НАВЧАЛЬНОГО ПРОЦЕСУ</t>
  </si>
  <si>
    <t>ІІ. Зведені дані бюджету часу (в тижнях)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</si>
  <si>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</si>
  <si>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</si>
  <si>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</si>
  <si>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</si>
  <si>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</si>
  <si>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</si>
  <si>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</si>
  <si>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</si>
  <si>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</si>
  <si>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</si>
  <si>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</si>
  <si>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</si>
  <si>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</si>
  <si>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 навч.</t>
  </si>
  <si>
    <t>екз. сесія</t>
  </si>
  <si>
    <t>практика</t>
  </si>
  <si>
    <t>вик. ДР</t>
  </si>
  <si>
    <t>держ. ат.</t>
  </si>
  <si>
    <t>канікули</t>
  </si>
  <si>
    <t>разом</t>
  </si>
  <si>
    <t>6 12</t>
  </si>
  <si>
    <t>13 19</t>
  </si>
  <si>
    <t>20 26</t>
  </si>
  <si>
    <t>27 3</t>
  </si>
  <si>
    <t>4 10</t>
  </si>
  <si>
    <t>11 17</t>
  </si>
  <si>
    <t>18 24</t>
  </si>
  <si>
    <t>25 31</t>
  </si>
  <si>
    <t>1 7</t>
  </si>
  <si>
    <t>8 14</t>
  </si>
  <si>
    <t>15 21</t>
  </si>
  <si>
    <t>22 28</t>
  </si>
  <si>
    <t>27 2</t>
  </si>
  <si>
    <t>10 16</t>
  </si>
  <si>
    <t>17 23</t>
  </si>
  <si>
    <t>24 30</t>
  </si>
  <si>
    <t>31 6</t>
  </si>
  <si>
    <t>7 13</t>
  </si>
  <si>
    <t>14 20</t>
  </si>
  <si>
    <t>21 27</t>
  </si>
  <si>
    <t>9 15</t>
  </si>
  <si>
    <t>16 22</t>
  </si>
  <si>
    <t>23 29</t>
  </si>
  <si>
    <t>30 5</t>
  </si>
  <si>
    <t>28 4</t>
  </si>
  <si>
    <t>5 11</t>
  </si>
  <si>
    <t>12 18</t>
  </si>
  <si>
    <t>19 25</t>
  </si>
  <si>
    <t>26 1</t>
  </si>
  <si>
    <t>м</t>
  </si>
  <si>
    <t>к</t>
  </si>
  <si>
    <t>с</t>
  </si>
  <si>
    <t>п</t>
  </si>
  <si>
    <t>а</t>
  </si>
  <si>
    <t>х</t>
  </si>
  <si>
    <t>- теоретичне навчання</t>
  </si>
  <si>
    <t>- практика</t>
  </si>
  <si>
    <t>- модульний контроль</t>
  </si>
  <si>
    <t>вр</t>
  </si>
  <si>
    <t>- виконання дипломної роботи</t>
  </si>
  <si>
    <t>- екзаменаційна сесія</t>
  </si>
  <si>
    <t>- канікули</t>
  </si>
  <si>
    <t>- завершення навчання</t>
  </si>
  <si>
    <t>-  атестація</t>
  </si>
  <si>
    <t>ІІІ. План навчального процесу</t>
  </si>
  <si>
    <t>№ з/п</t>
  </si>
  <si>
    <t>Назви навчальних дисциплін</t>
  </si>
  <si>
    <t>шифр кафедри</t>
  </si>
  <si>
    <t>лекційні потоки</t>
  </si>
  <si>
    <t>кредити</t>
  </si>
  <si>
    <t>всього годин</t>
  </si>
  <si>
    <t>з них аудиторні</t>
  </si>
  <si>
    <t>самостійна робота</t>
  </si>
  <si>
    <t>індивідуальна робота</t>
  </si>
  <si>
    <t>аудиторних годин на тиждень</t>
  </si>
  <si>
    <t>форми контролю</t>
  </si>
  <si>
    <t>самостійна  робота</t>
  </si>
  <si>
    <t>всього ауд. год.</t>
  </si>
  <si>
    <t>в тому числі</t>
  </si>
  <si>
    <t>курсова робота/проект</t>
  </si>
  <si>
    <t>екзамен</t>
  </si>
  <si>
    <t>залік</t>
  </si>
  <si>
    <t>лекції</t>
  </si>
  <si>
    <t>практичні (семінар.)</t>
  </si>
  <si>
    <t>лабораторні</t>
  </si>
  <si>
    <t>ЕФ.ЕТ</t>
  </si>
  <si>
    <t>всі</t>
  </si>
  <si>
    <t>ЕФ.ЕП</t>
  </si>
  <si>
    <t>Логіка</t>
  </si>
  <si>
    <t>ФСН.Ф</t>
  </si>
  <si>
    <t>Безпека життєдіяльності та основи охорони праці</t>
  </si>
  <si>
    <t>Правознавство</t>
  </si>
  <si>
    <t>ЮФ.ТІДП</t>
  </si>
  <si>
    <t>ФМЦТ.КПМ</t>
  </si>
  <si>
    <t>Інформатика</t>
  </si>
  <si>
    <t>ФІТ.ІФМД</t>
  </si>
  <si>
    <t>ФІФ.ІМ</t>
  </si>
  <si>
    <t>Політична економія (КР)</t>
  </si>
  <si>
    <t>Економіко-математичні методи та моделі</t>
  </si>
  <si>
    <t>Разом за 1 курсом</t>
  </si>
  <si>
    <t>Середнє тижневе навантаження</t>
  </si>
  <si>
    <t>2 курс (на основі навч. плану, затвердженого в 2020 році)</t>
  </si>
  <si>
    <t>Статистика</t>
  </si>
  <si>
    <t>Філософія</t>
  </si>
  <si>
    <t>Мікроекономіка</t>
  </si>
  <si>
    <t>Макроекономіка</t>
  </si>
  <si>
    <t>Гроші і кредит</t>
  </si>
  <si>
    <t>ЕФ.ФБС</t>
  </si>
  <si>
    <t>Бухгалтерський облік</t>
  </si>
  <si>
    <t>ЕФ.ОА</t>
  </si>
  <si>
    <t>Історія та культура України</t>
  </si>
  <si>
    <t>ФІМВ.МІУЗК</t>
  </si>
  <si>
    <t>Разом за 2 курсом</t>
  </si>
  <si>
    <t>Разом за 3 курсом</t>
  </si>
  <si>
    <t>Виробнича практика за фахом</t>
  </si>
  <si>
    <t>Атестація (ДЕ)</t>
  </si>
  <si>
    <t>Разом за 4 курсом</t>
  </si>
  <si>
    <t>ІV. Практика</t>
  </si>
  <si>
    <t>Назва практики</t>
  </si>
  <si>
    <t>семестр</t>
  </si>
  <si>
    <t>к-ть тижн.</t>
  </si>
  <si>
    <t>форма контролю</t>
  </si>
  <si>
    <t>Диф. залік</t>
  </si>
  <si>
    <t>VІ. Атестація</t>
  </si>
  <si>
    <t>Назва</t>
  </si>
  <si>
    <t>Семестр</t>
  </si>
  <si>
    <t>І семестр ( 17 тижнів)</t>
  </si>
  <si>
    <t>ІІ семестр ( 16 тижнів)</t>
  </si>
  <si>
    <t>РОБОЧИЙ НАВЧАЛЬНИЙ ПЛАН НА 2022/2023 н.р.</t>
  </si>
  <si>
    <t>"_____" ______________ 2022 р.</t>
  </si>
  <si>
    <t xml:space="preserve"> 1 4</t>
  </si>
  <si>
    <t>26 2</t>
  </si>
  <si>
    <t>3 9</t>
  </si>
  <si>
    <t>2  8</t>
  </si>
  <si>
    <t xml:space="preserve"> 6 12</t>
  </si>
  <si>
    <t>27 5</t>
  </si>
  <si>
    <t>29 4</t>
  </si>
  <si>
    <t>5 12</t>
  </si>
  <si>
    <t>22 29</t>
  </si>
  <si>
    <t>1 курс (на основі навч. плану, затвердженого в 2022 році)</t>
  </si>
  <si>
    <t>Математика для економістів</t>
  </si>
  <si>
    <t>Ділова українська мова</t>
  </si>
  <si>
    <t>Іноземна мова</t>
  </si>
  <si>
    <t xml:space="preserve"> </t>
  </si>
  <si>
    <t>ФілФ.УМ</t>
  </si>
  <si>
    <t>3 курс (на основі навч. плану, затвердженого в 2020 році)</t>
  </si>
  <si>
    <t>4 курс (на основі навч. плану, затвердженого в 2019 році)</t>
  </si>
  <si>
    <t>072 Фінанси, банківська справа та страхування</t>
  </si>
  <si>
    <t>Фінанси і кредит</t>
  </si>
  <si>
    <t>Історія фінансів і фінансової науки</t>
  </si>
  <si>
    <t>Вступ до спеціальності: фінанси, банківська справа та страхування</t>
  </si>
  <si>
    <t>Управління кар'єрою та соціальні комунікації</t>
  </si>
  <si>
    <t>Банківська система</t>
  </si>
  <si>
    <t>Операції банків та небанківських фінансових установ</t>
  </si>
  <si>
    <t>Фінанси підприємств</t>
  </si>
  <si>
    <t>Бюджетна система</t>
  </si>
  <si>
    <t>Податкова система</t>
  </si>
  <si>
    <t>Страхування</t>
  </si>
  <si>
    <t>Фінансовий ринок</t>
  </si>
  <si>
    <t>Інвестування</t>
  </si>
  <si>
    <t>Публічні фінанси</t>
  </si>
  <si>
    <t>.</t>
  </si>
  <si>
    <t>Державне замовлення та публічні закупівлі</t>
  </si>
  <si>
    <t>Складання комплексного екзамену:</t>
  </si>
  <si>
    <t>бакалавр з фінансів, банківської справи та страхування</t>
  </si>
  <si>
    <t>Гроші і кредит (КР)</t>
  </si>
  <si>
    <t>Фінанси (КР)</t>
  </si>
  <si>
    <t>Фінанси підприємств (КР)</t>
  </si>
  <si>
    <t>Інвестиційний аналіз (КР)</t>
  </si>
  <si>
    <t>07 Управління та адміністрування</t>
  </si>
  <si>
    <t>Соціологія</t>
  </si>
  <si>
    <t>ФСН.ПДУ</t>
  </si>
  <si>
    <t xml:space="preserve">Історія та культура України </t>
  </si>
  <si>
    <t>Економіка підприємства</t>
  </si>
  <si>
    <t>Економічна статистика</t>
  </si>
  <si>
    <t>Основи логістики</t>
  </si>
  <si>
    <t>Фінансово-економічна грамотність</t>
  </si>
  <si>
    <t>Фінансові основи підприємництва</t>
  </si>
  <si>
    <t>Соціальне страхування</t>
  </si>
  <si>
    <t>Місцеві фінанси</t>
  </si>
  <si>
    <t>Фінансовий аналіз</t>
  </si>
  <si>
    <t>Основи менеджменту та маркетингу</t>
  </si>
  <si>
    <t>Міжнародний бізнес</t>
  </si>
  <si>
    <t>Нормативно-правове регулювання у фінансовій сфері</t>
  </si>
  <si>
    <t>Основи митної справи</t>
  </si>
  <si>
    <t>Інформаційні системи і технології у фінансово-кредитній сфері</t>
  </si>
  <si>
    <t>Фінанси малого бізнесу</t>
  </si>
  <si>
    <t>Міжнародні розрахунки та валютні операції</t>
  </si>
  <si>
    <t>Фінансова діяльність суб'єктів господарювання</t>
  </si>
  <si>
    <t>Фінансова статистика</t>
  </si>
  <si>
    <t xml:space="preserve">Біржова діяльність та операції з цінними паперами </t>
  </si>
  <si>
    <t>Облік і аналіз у банках</t>
  </si>
  <si>
    <t>Робочий навчальний план схвалено на засіданні Вченої ради факультету, протокол № 10 від "27" травня 2022 р.</t>
  </si>
  <si>
    <t>Декан факультету                                                                                               Віталій СЕРЖАНОВ</t>
  </si>
  <si>
    <t>Погоджено</t>
  </si>
  <si>
    <t>Заступник начальника навчальної частини                                                          Надія ЛЕМАК</t>
  </si>
  <si>
    <t>Політична економія</t>
  </si>
  <si>
    <t>ЗК.НК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</si>
</sst>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&quot;д&quot;"/>
  </numFmts>
  <fonts count="28">
    <font>
      <sz val="8"/>
      <name val="Arial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 Cyr"/>
      <family val="2"/>
    </font>
    <font>
      <b/>
      <sz val="14"/>
      <color rgb="FF000000"/>
      <name val="Arial Cyr"/>
      <family val="2"/>
    </font>
    <font>
      <b/>
      <sz val="8"/>
      <color rgb="FF000000"/>
      <name val="Arial Cyr"/>
      <family val="2"/>
    </font>
    <font>
      <sz val="7"/>
      <color rgb="FF000000"/>
      <name val="Arial Cyr"/>
      <family val="2"/>
    </font>
    <font>
      <sz val="9"/>
      <color rgb="FF000000"/>
      <name val="Arial Cyr"/>
      <family val="2"/>
    </font>
    <font>
      <sz val="9"/>
      <color rgb="FF000000"/>
      <name val="Times New Roman Cyr"/>
      <family val="2"/>
    </font>
    <font>
      <sz val="8"/>
      <color rgb="FF000000"/>
      <name val="Arial Cyr"/>
      <family val="2"/>
    </font>
    <font>
      <sz val="8"/>
      <color rgb="FF000000"/>
      <name val="Arial"/>
      <family val="2"/>
    </font>
    <font>
      <sz val="6"/>
      <color rgb="FF000000"/>
      <name val="@Arial Unicode MS"/>
      <family val="2"/>
    </font>
    <font>
      <b/>
      <sz val="7"/>
      <color rgb="FF000000"/>
      <name val="Arial Cyr"/>
      <family val="2"/>
    </font>
    <font>
      <sz val="7"/>
      <name val="Arial Cyr"/>
      <family val="2"/>
    </font>
    <font>
      <sz val="10"/>
      <name val="Arial Cyr"/>
      <family val="2"/>
    </font>
    <font>
      <sz val="9"/>
      <name val="Arial Cyr"/>
      <family val="2"/>
    </font>
    <font>
      <sz val="9"/>
      <name val="Times New Roman Cyr"/>
      <family val="2"/>
    </font>
    <font>
      <b/>
      <sz val="9"/>
      <name val="Arial Cyr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7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9">
    <xf numFmtId="0" fontId="0" fillId="0" borderId="0"/>
    <xf numFmtId="0" fontId="18" fillId="0" borderId="2"/>
    <xf numFmtId="0" fontId="18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  <xf numFmtId="0" fontId="20" fillId="0" borderId="2"/>
  </cellStyleXfs>
  <cellXfs count="269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" fontId="8" fillId="2" borderId="11" xfId="0" applyNumberFormat="1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1" fontId="9" fillId="2" borderId="22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/>
    </xf>
    <xf numFmtId="0" fontId="14" fillId="0" borderId="27" xfId="0" applyNumberFormat="1" applyFont="1" applyBorder="1" applyAlignment="1">
      <alignment horizontal="left"/>
    </xf>
    <xf numFmtId="0" fontId="13" fillId="0" borderId="28" xfId="0" applyNumberFormat="1" applyFont="1" applyBorder="1" applyAlignment="1">
      <alignment horizontal="left" vertical="center"/>
    </xf>
    <xf numFmtId="0" fontId="13" fillId="0" borderId="30" xfId="0" applyNumberFormat="1" applyFont="1" applyBorder="1" applyAlignment="1">
      <alignment horizontal="left" vertical="center"/>
    </xf>
    <xf numFmtId="0" fontId="13" fillId="0" borderId="28" xfId="0" applyNumberFormat="1" applyFont="1" applyBorder="1" applyAlignment="1">
      <alignment vertical="center"/>
    </xf>
    <xf numFmtId="0" fontId="13" fillId="0" borderId="38" xfId="0" applyNumberFormat="1" applyFont="1" applyBorder="1" applyAlignment="1">
      <alignment horizontal="center" vertical="center" wrapText="1"/>
    </xf>
    <xf numFmtId="0" fontId="13" fillId="0" borderId="39" xfId="0" applyNumberFormat="1" applyFont="1" applyBorder="1" applyAlignment="1">
      <alignment horizontal="center" vertical="center" wrapText="1"/>
    </xf>
    <xf numFmtId="0" fontId="13" fillId="0" borderId="40" xfId="0" applyNumberFormat="1" applyFont="1" applyBorder="1" applyAlignment="1">
      <alignment horizontal="center" vertical="center" wrapText="1"/>
    </xf>
    <xf numFmtId="0" fontId="13" fillId="0" borderId="41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/>
    </xf>
    <xf numFmtId="1" fontId="13" fillId="0" borderId="44" xfId="0" applyNumberFormat="1" applyFont="1" applyBorder="1" applyAlignment="1">
      <alignment horizontal="center"/>
    </xf>
    <xf numFmtId="1" fontId="13" fillId="0" borderId="45" xfId="0" applyNumberFormat="1" applyFont="1" applyBorder="1" applyAlignment="1">
      <alignment horizontal="center"/>
    </xf>
    <xf numFmtId="1" fontId="13" fillId="0" borderId="48" xfId="0" applyNumberFormat="1" applyFont="1" applyBorder="1" applyAlignment="1">
      <alignment horizontal="center"/>
    </xf>
    <xf numFmtId="1" fontId="13" fillId="0" borderId="49" xfId="0" applyNumberFormat="1" applyFont="1" applyBorder="1" applyAlignment="1">
      <alignment horizontal="center"/>
    </xf>
    <xf numFmtId="0" fontId="13" fillId="0" borderId="49" xfId="0" applyNumberFormat="1" applyFont="1" applyBorder="1" applyAlignment="1">
      <alignment horizontal="center"/>
    </xf>
    <xf numFmtId="1" fontId="13" fillId="0" borderId="50" xfId="0" applyNumberFormat="1" applyFont="1" applyBorder="1" applyAlignment="1">
      <alignment horizontal="center"/>
    </xf>
    <xf numFmtId="0" fontId="16" fillId="3" borderId="52" xfId="0" applyNumberFormat="1" applyFont="1" applyFill="1" applyBorder="1" applyAlignment="1">
      <alignment horizontal="center" vertical="center"/>
    </xf>
    <xf numFmtId="0" fontId="16" fillId="3" borderId="53" xfId="0" applyNumberFormat="1" applyFont="1" applyFill="1" applyBorder="1" applyAlignment="1">
      <alignment horizontal="center" vertical="center"/>
    </xf>
    <xf numFmtId="1" fontId="16" fillId="3" borderId="54" xfId="0" applyNumberFormat="1" applyFont="1" applyFill="1" applyBorder="1" applyAlignment="1">
      <alignment horizontal="center" vertical="center"/>
    </xf>
    <xf numFmtId="1" fontId="16" fillId="3" borderId="52" xfId="0" applyNumberFormat="1" applyFont="1" applyFill="1" applyBorder="1" applyAlignment="1">
      <alignment horizontal="center" vertical="center"/>
    </xf>
    <xf numFmtId="1" fontId="16" fillId="3" borderId="53" xfId="0" applyNumberFormat="1" applyFont="1" applyFill="1" applyBorder="1" applyAlignment="1">
      <alignment horizontal="center" vertical="center"/>
    </xf>
    <xf numFmtId="0" fontId="13" fillId="0" borderId="27" xfId="0" applyNumberFormat="1" applyFont="1" applyBorder="1" applyAlignment="1">
      <alignment vertical="center"/>
    </xf>
    <xf numFmtId="0" fontId="13" fillId="0" borderId="30" xfId="0" applyNumberFormat="1" applyFont="1" applyBorder="1" applyAlignment="1">
      <alignment vertical="center"/>
    </xf>
    <xf numFmtId="0" fontId="0" fillId="0" borderId="51" xfId="0" applyBorder="1" applyAlignment="1">
      <alignment horizontal="left"/>
    </xf>
    <xf numFmtId="0" fontId="0" fillId="4" borderId="56" xfId="0" applyFill="1" applyBorder="1" applyAlignment="1">
      <alignment horizontal="center" vertical="center"/>
    </xf>
    <xf numFmtId="0" fontId="3" fillId="2" borderId="59" xfId="1" applyFont="1" applyFill="1" applyBorder="1" applyAlignment="1">
      <alignment vertical="center"/>
    </xf>
    <xf numFmtId="0" fontId="11" fillId="4" borderId="24" xfId="3" applyFont="1" applyFill="1" applyBorder="1" applyAlignment="1">
      <alignment horizontal="center" vertical="center"/>
    </xf>
    <xf numFmtId="0" fontId="11" fillId="4" borderId="24" xfId="4" applyFont="1" applyFill="1" applyBorder="1" applyAlignment="1">
      <alignment horizontal="center" vertical="center"/>
    </xf>
    <xf numFmtId="0" fontId="11" fillId="4" borderId="24" xfId="11" applyFont="1" applyFill="1" applyBorder="1" applyAlignment="1">
      <alignment horizontal="center" vertical="center"/>
    </xf>
    <xf numFmtId="0" fontId="11" fillId="4" borderId="24" xfId="13" applyFont="1" applyFill="1" applyBorder="1" applyAlignment="1">
      <alignment horizontal="center" vertical="center"/>
    </xf>
    <xf numFmtId="0" fontId="11" fillId="4" borderId="24" xfId="14" applyFont="1" applyFill="1" applyBorder="1" applyAlignment="1">
      <alignment horizontal="center" vertical="center"/>
    </xf>
    <xf numFmtId="0" fontId="11" fillId="4" borderId="24" xfId="12" applyFont="1" applyFill="1" applyBorder="1" applyAlignment="1">
      <alignment horizontal="center" vertical="center"/>
    </xf>
    <xf numFmtId="0" fontId="11" fillId="4" borderId="24" xfId="17" applyFont="1" applyFill="1" applyBorder="1" applyAlignment="1">
      <alignment horizontal="center" vertical="center"/>
    </xf>
    <xf numFmtId="0" fontId="11" fillId="4" borderId="24" xfId="18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56" xfId="0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/>
    </xf>
    <xf numFmtId="0" fontId="25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6" fillId="0" borderId="0" xfId="0" applyFont="1"/>
    <xf numFmtId="49" fontId="26" fillId="0" borderId="0" xfId="0" applyNumberFormat="1" applyFont="1"/>
    <xf numFmtId="0" fontId="26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7" fillId="4" borderId="56" xfId="0" applyFont="1" applyFill="1" applyBorder="1" applyAlignment="1">
      <alignment horizontal="center" vertical="center"/>
    </xf>
    <xf numFmtId="49" fontId="27" fillId="4" borderId="56" xfId="0" applyNumberFormat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1" fontId="0" fillId="4" borderId="56" xfId="0" applyNumberFormat="1" applyFill="1" applyBorder="1" applyAlignment="1">
      <alignment horizontal="center" vertical="center"/>
    </xf>
    <xf numFmtId="49" fontId="0" fillId="4" borderId="56" xfId="0" applyNumberForma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21" fillId="4" borderId="56" xfId="0" applyFont="1" applyFill="1" applyBorder="1" applyAlignment="1">
      <alignment horizontal="left" vertical="center" wrapText="1"/>
    </xf>
    <xf numFmtId="164" fontId="0" fillId="4" borderId="56" xfId="0" applyNumberFormat="1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13" fillId="3" borderId="26" xfId="0" applyNumberFormat="1" applyFont="1" applyFill="1" applyBorder="1" applyAlignment="1">
      <alignment horizontal="center" vertical="center"/>
    </xf>
    <xf numFmtId="0" fontId="13" fillId="3" borderId="36" xfId="0" applyNumberFormat="1" applyFont="1" applyFill="1" applyBorder="1" applyAlignment="1">
      <alignment horizontal="center" vertical="center"/>
    </xf>
    <xf numFmtId="0" fontId="13" fillId="3" borderId="37" xfId="0" applyNumberFormat="1" applyFont="1" applyFill="1" applyBorder="1" applyAlignment="1">
      <alignment horizontal="center" vertical="center"/>
    </xf>
    <xf numFmtId="0" fontId="13" fillId="3" borderId="46" xfId="0" applyNumberFormat="1" applyFont="1" applyFill="1" applyBorder="1" applyAlignment="1">
      <alignment horizontal="center" vertical="center"/>
    </xf>
    <xf numFmtId="0" fontId="13" fillId="3" borderId="47" xfId="0" applyNumberFormat="1" applyFont="1" applyFill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3" fillId="3" borderId="34" xfId="0" applyNumberFormat="1" applyFont="1" applyFill="1" applyBorder="1" applyAlignment="1">
      <alignment horizontal="center" vertical="center" textRotation="90" wrapText="1"/>
    </xf>
    <xf numFmtId="0" fontId="13" fillId="3" borderId="36" xfId="0" applyNumberFormat="1" applyFont="1" applyFill="1" applyBorder="1" applyAlignment="1">
      <alignment horizontal="center" vertical="center" textRotation="90" wrapText="1"/>
    </xf>
    <xf numFmtId="0" fontId="13" fillId="3" borderId="35" xfId="0" applyNumberFormat="1" applyFont="1" applyFill="1" applyBorder="1" applyAlignment="1">
      <alignment horizontal="center" vertical="center" textRotation="90" wrapText="1"/>
    </xf>
    <xf numFmtId="0" fontId="13" fillId="3" borderId="42" xfId="0" applyNumberFormat="1" applyFont="1" applyFill="1" applyBorder="1" applyAlignment="1">
      <alignment horizontal="center" vertical="center" textRotation="90" wrapText="1"/>
    </xf>
    <xf numFmtId="0" fontId="13" fillId="0" borderId="31" xfId="0" applyNumberFormat="1" applyFont="1" applyBorder="1" applyAlignment="1">
      <alignment horizontal="center" vertical="center"/>
    </xf>
    <xf numFmtId="0" fontId="13" fillId="0" borderId="32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/>
    </xf>
    <xf numFmtId="0" fontId="13" fillId="0" borderId="28" xfId="0" applyNumberFormat="1" applyFont="1" applyBorder="1" applyAlignment="1">
      <alignment horizontal="center" vertical="center"/>
    </xf>
    <xf numFmtId="0" fontId="13" fillId="0" borderId="29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1" fontId="15" fillId="3" borderId="51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textRotation="90"/>
    </xf>
    <xf numFmtId="0" fontId="9" fillId="2" borderId="3" xfId="0" applyFont="1" applyFill="1" applyBorder="1" applyAlignment="1">
      <alignment horizontal="center" textRotation="90"/>
    </xf>
    <xf numFmtId="0" fontId="9" fillId="2" borderId="0" xfId="0" applyFont="1" applyFill="1" applyAlignment="1">
      <alignment horizontal="center" textRotation="90"/>
    </xf>
    <xf numFmtId="0" fontId="9" fillId="2" borderId="4" xfId="0" applyFont="1" applyFill="1" applyBorder="1" applyAlignment="1">
      <alignment horizontal="center" textRotation="90"/>
    </xf>
    <xf numFmtId="0" fontId="9" fillId="2" borderId="20" xfId="0" applyFont="1" applyFill="1" applyBorder="1" applyAlignment="1">
      <alignment horizontal="center" textRotation="90"/>
    </xf>
    <xf numFmtId="0" fontId="9" fillId="2" borderId="21" xfId="0" applyFont="1" applyFill="1" applyBorder="1" applyAlignment="1">
      <alignment horizontal="center" textRotation="90"/>
    </xf>
    <xf numFmtId="0" fontId="9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textRotation="90" wrapText="1"/>
    </xf>
    <xf numFmtId="0" fontId="9" fillId="2" borderId="8" xfId="0" applyFont="1" applyFill="1" applyBorder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9" fillId="2" borderId="10" xfId="0" applyFont="1" applyFill="1" applyBorder="1" applyAlignment="1">
      <alignment horizontal="center" textRotation="90"/>
    </xf>
    <xf numFmtId="0" fontId="9" fillId="2" borderId="8" xfId="0" applyFont="1" applyFill="1" applyBorder="1" applyAlignment="1">
      <alignment horizontal="center" textRotation="90"/>
    </xf>
    <xf numFmtId="0" fontId="9" fillId="2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textRotation="90" wrapText="1"/>
    </xf>
    <xf numFmtId="0" fontId="9" fillId="2" borderId="59" xfId="1" applyFont="1" applyFill="1" applyBorder="1" applyAlignment="1">
      <alignment horizontal="center" vertical="center"/>
    </xf>
    <xf numFmtId="0" fontId="9" fillId="2" borderId="60" xfId="1" applyFont="1" applyFill="1" applyBorder="1" applyAlignment="1">
      <alignment horizontal="center" vertical="center"/>
    </xf>
    <xf numFmtId="0" fontId="9" fillId="2" borderId="61" xfId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4" borderId="56" xfId="0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/>
    </xf>
    <xf numFmtId="49" fontId="0" fillId="4" borderId="57" xfId="0" applyNumberFormat="1" applyFill="1" applyBorder="1" applyAlignment="1">
      <alignment horizontal="center" vertical="center"/>
    </xf>
    <xf numFmtId="49" fontId="0" fillId="4" borderId="58" xfId="0" applyNumberFormat="1" applyFill="1" applyBorder="1" applyAlignment="1">
      <alignment horizontal="center" vertical="center"/>
    </xf>
    <xf numFmtId="1" fontId="0" fillId="4" borderId="57" xfId="0" applyNumberFormat="1" applyFill="1" applyBorder="1" applyAlignment="1">
      <alignment horizontal="center" vertical="center"/>
    </xf>
    <xf numFmtId="1" fontId="0" fillId="4" borderId="58" xfId="0" applyNumberFormat="1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164" fontId="0" fillId="4" borderId="57" xfId="0" applyNumberFormat="1" applyFill="1" applyBorder="1" applyAlignment="1">
      <alignment horizontal="center" vertical="center" wrapText="1"/>
    </xf>
    <xf numFmtId="164" fontId="0" fillId="4" borderId="58" xfId="0" applyNumberFormat="1" applyFill="1" applyBorder="1" applyAlignment="1">
      <alignment horizontal="center" vertical="center" wrapText="1"/>
    </xf>
    <xf numFmtId="164" fontId="0" fillId="4" borderId="56" xfId="0" applyNumberFormat="1" applyFill="1" applyBorder="1" applyAlignment="1">
      <alignment horizontal="center" vertical="center"/>
    </xf>
    <xf numFmtId="0" fontId="0" fillId="4" borderId="57" xfId="0" applyFill="1" applyBorder="1" applyAlignment="1">
      <alignment horizontal="left" vertical="center" wrapText="1"/>
    </xf>
    <xf numFmtId="0" fontId="0" fillId="4" borderId="62" xfId="0" applyFill="1" applyBorder="1" applyAlignment="1">
      <alignment horizontal="left" vertical="center" wrapText="1"/>
    </xf>
    <xf numFmtId="0" fontId="0" fillId="4" borderId="58" xfId="0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left" vertical="center" wrapText="1"/>
    </xf>
    <xf numFmtId="1" fontId="9" fillId="4" borderId="23" xfId="2" applyNumberFormat="1" applyFont="1" applyFill="1" applyBorder="1" applyAlignment="1">
      <alignment horizontal="center" vertical="center" wrapText="1"/>
    </xf>
    <xf numFmtId="1" fontId="9" fillId="4" borderId="23" xfId="2" applyNumberFormat="1" applyFont="1" applyFill="1" applyBorder="1" applyAlignment="1">
      <alignment horizontal="center" vertical="center"/>
    </xf>
    <xf numFmtId="1" fontId="9" fillId="4" borderId="10" xfId="2" applyNumberFormat="1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23" xfId="2" applyFont="1" applyFill="1" applyBorder="1" applyAlignment="1">
      <alignment horizontal="center" vertical="center" wrapText="1"/>
    </xf>
    <xf numFmtId="0" fontId="9" fillId="4" borderId="23" xfId="2" applyFont="1" applyFill="1" applyBorder="1" applyAlignment="1">
      <alignment horizontal="center" vertical="center"/>
    </xf>
    <xf numFmtId="0" fontId="9" fillId="4" borderId="63" xfId="2" applyFont="1" applyFill="1" applyBorder="1" applyAlignment="1">
      <alignment horizontal="center" vertical="center"/>
    </xf>
    <xf numFmtId="0" fontId="6" fillId="4" borderId="64" xfId="2" applyFont="1" applyFill="1" applyBorder="1" applyAlignment="1">
      <alignment horizontal="left" vertical="center" wrapText="1"/>
    </xf>
    <xf numFmtId="0" fontId="6" fillId="4" borderId="60" xfId="2" applyFont="1" applyFill="1" applyBorder="1" applyAlignment="1">
      <alignment horizontal="left" vertical="center" wrapText="1"/>
    </xf>
    <xf numFmtId="0" fontId="6" fillId="4" borderId="61" xfId="2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" fontId="9" fillId="4" borderId="10" xfId="12" applyNumberFormat="1" applyFont="1" applyFill="1" applyBorder="1" applyAlignment="1">
      <alignment horizontal="center" vertical="center"/>
    </xf>
    <xf numFmtId="0" fontId="9" fillId="4" borderId="10" xfId="12" applyFont="1" applyFill="1" applyBorder="1" applyAlignment="1">
      <alignment horizontal="center" vertical="center"/>
    </xf>
    <xf numFmtId="1" fontId="9" fillId="4" borderId="23" xfId="12" applyNumberFormat="1" applyFont="1" applyFill="1" applyBorder="1" applyAlignment="1">
      <alignment horizontal="center" vertical="center" wrapText="1"/>
    </xf>
    <xf numFmtId="1" fontId="9" fillId="4" borderId="23" xfId="12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" fontId="9" fillId="4" borderId="63" xfId="2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1" fontId="9" fillId="2" borderId="23" xfId="0" applyNumberFormat="1" applyFont="1" applyFill="1" applyBorder="1" applyAlignment="1">
      <alignment horizontal="center" vertical="center" wrapText="1"/>
    </xf>
    <xf numFmtId="1" fontId="9" fillId="2" borderId="23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164" fontId="9" fillId="2" borderId="2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 wrapText="1"/>
    </xf>
    <xf numFmtId="1" fontId="9" fillId="4" borderId="23" xfId="0" applyNumberFormat="1" applyFont="1" applyFill="1" applyBorder="1" applyAlignment="1">
      <alignment horizontal="center" vertical="center" wrapText="1"/>
    </xf>
    <xf numFmtId="1" fontId="9" fillId="4" borderId="23" xfId="0" applyNumberFormat="1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6" fillId="4" borderId="64" xfId="0" applyFont="1" applyFill="1" applyBorder="1" applyAlignment="1">
      <alignment horizontal="left" vertical="center" wrapText="1"/>
    </xf>
    <xf numFmtId="0" fontId="6" fillId="4" borderId="60" xfId="0" applyFont="1" applyFill="1" applyBorder="1" applyAlignment="1">
      <alignment horizontal="left" vertical="center" wrapText="1"/>
    </xf>
    <xf numFmtId="0" fontId="6" fillId="4" borderId="61" xfId="0" applyFont="1" applyFill="1" applyBorder="1" applyAlignment="1">
      <alignment horizontal="left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1" fontId="9" fillId="4" borderId="59" xfId="0" applyNumberFormat="1" applyFont="1" applyFill="1" applyBorder="1" applyAlignment="1">
      <alignment horizontal="center" vertical="center" wrapText="1"/>
    </xf>
    <xf numFmtId="1" fontId="9" fillId="4" borderId="61" xfId="0" applyNumberFormat="1" applyFont="1" applyFill="1" applyBorder="1" applyAlignment="1">
      <alignment horizontal="center" vertical="center" wrapText="1"/>
    </xf>
    <xf numFmtId="1" fontId="9" fillId="4" borderId="59" xfId="0" applyNumberFormat="1" applyFont="1" applyFill="1" applyBorder="1" applyAlignment="1">
      <alignment horizontal="center" vertical="center"/>
    </xf>
    <xf numFmtId="1" fontId="9" fillId="4" borderId="65" xfId="0" applyNumberFormat="1" applyFont="1" applyFill="1" applyBorder="1" applyAlignment="1">
      <alignment horizontal="center" vertical="center"/>
    </xf>
    <xf numFmtId="1" fontId="9" fillId="4" borderId="64" xfId="0" applyNumberFormat="1" applyFont="1" applyFill="1" applyBorder="1" applyAlignment="1">
      <alignment horizontal="center" vertical="center"/>
    </xf>
    <xf numFmtId="1" fontId="9" fillId="4" borderId="61" xfId="0" applyNumberFormat="1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165" fontId="9" fillId="2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4" borderId="23" xfId="3" applyFont="1" applyFill="1" applyBorder="1" applyAlignment="1">
      <alignment horizontal="center" vertical="center"/>
    </xf>
    <xf numFmtId="0" fontId="9" fillId="4" borderId="59" xfId="1" applyFont="1" applyFill="1" applyBorder="1" applyAlignment="1">
      <alignment horizontal="center" vertical="center"/>
    </xf>
    <xf numFmtId="0" fontId="9" fillId="4" borderId="60" xfId="1" applyFont="1" applyFill="1" applyBorder="1" applyAlignment="1">
      <alignment horizontal="center" vertical="center"/>
    </xf>
    <xf numFmtId="0" fontId="9" fillId="4" borderId="61" xfId="1" applyFont="1" applyFill="1" applyBorder="1" applyAlignment="1">
      <alignment horizontal="center" vertical="center"/>
    </xf>
    <xf numFmtId="0" fontId="9" fillId="4" borderId="23" xfId="11" applyFont="1" applyFill="1" applyBorder="1" applyAlignment="1">
      <alignment horizontal="center" vertical="center"/>
    </xf>
    <xf numFmtId="0" fontId="9" fillId="4" borderId="23" xfId="13" applyFont="1" applyFill="1" applyBorder="1" applyAlignment="1">
      <alignment horizontal="center" vertical="center"/>
    </xf>
    <xf numFmtId="0" fontId="6" fillId="4" borderId="10" xfId="14" applyFont="1" applyFill="1" applyBorder="1" applyAlignment="1">
      <alignment horizontal="left" wrapText="1"/>
    </xf>
    <xf numFmtId="0" fontId="6" fillId="4" borderId="14" xfId="14" applyFont="1" applyFill="1" applyBorder="1" applyAlignment="1">
      <alignment horizontal="left" wrapText="1"/>
    </xf>
    <xf numFmtId="0" fontId="6" fillId="4" borderId="67" xfId="14" applyFont="1" applyFill="1" applyBorder="1" applyAlignment="1">
      <alignment horizontal="left" wrapText="1"/>
    </xf>
    <xf numFmtId="0" fontId="9" fillId="4" borderId="59" xfId="2" applyFont="1" applyFill="1" applyBorder="1" applyAlignment="1">
      <alignment horizontal="center" vertical="center" wrapText="1"/>
    </xf>
    <xf numFmtId="0" fontId="9" fillId="4" borderId="61" xfId="2" applyFont="1" applyFill="1" applyBorder="1" applyAlignment="1">
      <alignment horizontal="center" vertical="center" wrapText="1"/>
    </xf>
    <xf numFmtId="0" fontId="9" fillId="4" borderId="59" xfId="2" applyFont="1" applyFill="1" applyBorder="1" applyAlignment="1">
      <alignment horizontal="center" vertical="center"/>
    </xf>
    <xf numFmtId="0" fontId="9" fillId="4" borderId="65" xfId="2" applyFont="1" applyFill="1" applyBorder="1" applyAlignment="1">
      <alignment horizontal="center" vertical="center"/>
    </xf>
    <xf numFmtId="0" fontId="9" fillId="4" borderId="64" xfId="2" applyFont="1" applyFill="1" applyBorder="1" applyAlignment="1">
      <alignment horizontal="center" vertical="center"/>
    </xf>
    <xf numFmtId="0" fontId="9" fillId="4" borderId="23" xfId="14" applyFont="1" applyFill="1" applyBorder="1" applyAlignment="1">
      <alignment horizontal="center" vertical="center"/>
    </xf>
    <xf numFmtId="0" fontId="9" fillId="4" borderId="23" xfId="17" applyFont="1" applyFill="1" applyBorder="1" applyAlignment="1">
      <alignment horizontal="center" vertical="center"/>
    </xf>
    <xf numFmtId="0" fontId="9" fillId="4" borderId="66" xfId="2" applyFont="1" applyFill="1" applyBorder="1" applyAlignment="1">
      <alignment horizontal="center" vertical="center"/>
    </xf>
    <xf numFmtId="0" fontId="9" fillId="4" borderId="23" xfId="18" applyFont="1" applyFill="1" applyBorder="1" applyAlignment="1">
      <alignment horizontal="center" vertical="center"/>
    </xf>
    <xf numFmtId="0" fontId="6" fillId="4" borderId="64" xfId="18" applyFont="1" applyFill="1" applyBorder="1" applyAlignment="1">
      <alignment horizontal="left" wrapText="1"/>
    </xf>
    <xf numFmtId="0" fontId="6" fillId="4" borderId="60" xfId="18" applyFont="1" applyFill="1" applyBorder="1" applyAlignment="1">
      <alignment horizontal="left" wrapText="1"/>
    </xf>
    <xf numFmtId="0" fontId="6" fillId="4" borderId="61" xfId="18" applyFont="1" applyFill="1" applyBorder="1" applyAlignment="1">
      <alignment horizontal="left" wrapText="1"/>
    </xf>
    <xf numFmtId="1" fontId="9" fillId="4" borderId="59" xfId="2" applyNumberFormat="1" applyFont="1" applyFill="1" applyBorder="1" applyAlignment="1">
      <alignment horizontal="center" vertical="center" wrapText="1"/>
    </xf>
    <xf numFmtId="1" fontId="9" fillId="4" borderId="61" xfId="2" applyNumberFormat="1" applyFont="1" applyFill="1" applyBorder="1" applyAlignment="1">
      <alignment horizontal="center" vertical="center" wrapText="1"/>
    </xf>
    <xf numFmtId="1" fontId="9" fillId="4" borderId="59" xfId="2" applyNumberFormat="1" applyFont="1" applyFill="1" applyBorder="1" applyAlignment="1">
      <alignment horizontal="center" vertical="center"/>
    </xf>
    <xf numFmtId="1" fontId="9" fillId="4" borderId="65" xfId="2" applyNumberFormat="1" applyFont="1" applyFill="1" applyBorder="1" applyAlignment="1">
      <alignment horizontal="center" vertical="center"/>
    </xf>
    <xf numFmtId="1" fontId="9" fillId="4" borderId="64" xfId="2" applyNumberFormat="1" applyFont="1" applyFill="1" applyBorder="1" applyAlignment="1">
      <alignment horizontal="center" vertical="center"/>
    </xf>
    <xf numFmtId="1" fontId="9" fillId="4" borderId="6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9" fillId="4" borderId="23" xfId="12" applyFont="1" applyFill="1" applyBorder="1" applyAlignment="1">
      <alignment horizontal="center" vertical="center"/>
    </xf>
    <xf numFmtId="0" fontId="6" fillId="4" borderId="64" xfId="17" applyFont="1" applyFill="1" applyBorder="1" applyAlignment="1">
      <alignment horizontal="left" wrapText="1"/>
    </xf>
    <xf numFmtId="0" fontId="6" fillId="4" borderId="60" xfId="17" applyFont="1" applyFill="1" applyBorder="1" applyAlignment="1">
      <alignment horizontal="left" wrapText="1"/>
    </xf>
    <xf numFmtId="0" fontId="6" fillId="4" borderId="61" xfId="17" applyFont="1" applyFill="1" applyBorder="1" applyAlignment="1">
      <alignment horizontal="left" wrapText="1"/>
    </xf>
    <xf numFmtId="0" fontId="6" fillId="4" borderId="10" xfId="12" applyFont="1" applyFill="1" applyBorder="1" applyAlignment="1">
      <alignment horizontal="left" vertical="center" wrapText="1"/>
    </xf>
    <xf numFmtId="0" fontId="9" fillId="4" borderId="23" xfId="12" applyFont="1" applyFill="1" applyBorder="1" applyAlignment="1">
      <alignment horizontal="center" vertical="center" wrapText="1"/>
    </xf>
  </cellXfs>
  <cellStyles count="19">
    <cellStyle name="Звичайний 3" xfId="2"/>
    <cellStyle name="Обычный" xfId="0" builtinId="0"/>
    <cellStyle name="Обычный 10" xfId="4"/>
    <cellStyle name="Обычный 11" xfId="11"/>
    <cellStyle name="Обычный 12" xfId="13"/>
    <cellStyle name="Обычный 13" xfId="16"/>
    <cellStyle name="Обычный 14" xfId="15"/>
    <cellStyle name="Обычный 15" xfId="14"/>
    <cellStyle name="Обычный 16" xfId="12"/>
    <cellStyle name="Обычный 17" xfId="17"/>
    <cellStyle name="Обычный 18" xfId="18"/>
    <cellStyle name="Обычный 2" xfId="1"/>
    <cellStyle name="Обычный 3" xfId="3"/>
    <cellStyle name="Обычный 4" xfId="6"/>
    <cellStyle name="Обычный 5" xfId="5"/>
    <cellStyle name="Обычный 6" xfId="8"/>
    <cellStyle name="Обычный 7" xfId="9"/>
    <cellStyle name="Обычный 8" xfId="10"/>
    <cellStyle name="Обычный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BK127"/>
  <sheetViews>
    <sheetView tabSelected="1" topLeftCell="A100" workbookViewId="0">
      <selection activeCell="BB120" sqref="BB120"/>
    </sheetView>
  </sheetViews>
  <sheetFormatPr defaultColWidth="10.42578125" defaultRowHeight="11.4" customHeight="1"/>
  <cols>
    <col min="1" max="1" width="3.7109375" style="1" customWidth="1"/>
    <col min="2" max="54" width="2.7109375" style="1" customWidth="1"/>
    <col min="55" max="61" width="3" style="1" customWidth="1"/>
    <col min="62" max="62" width="11.140625" style="1" customWidth="1"/>
    <col min="63" max="63" width="0.7109375" style="1" customWidth="1"/>
  </cols>
  <sheetData>
    <row r="1" spans="2:61" s="1" customFormat="1" ht="15" customHeight="1"/>
    <row r="2" spans="2:61" s="1" customFormat="1" ht="15" customHeight="1">
      <c r="Q2" s="95" t="s">
        <v>0</v>
      </c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W2" s="2" t="s">
        <v>1</v>
      </c>
    </row>
    <row r="3" spans="2:61" s="1" customFormat="1" ht="15" customHeight="1">
      <c r="Q3" s="96" t="s">
        <v>2</v>
      </c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W3" s="3" t="s">
        <v>3</v>
      </c>
    </row>
    <row r="4" spans="2:61" s="1" customFormat="1" ht="15" customHeight="1">
      <c r="Q4" s="97" t="s">
        <v>4</v>
      </c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W4" s="3" t="s">
        <v>5</v>
      </c>
    </row>
    <row r="5" spans="2:61" s="1" customFormat="1" ht="15" customHeight="1">
      <c r="AW5" s="98" t="s">
        <v>149</v>
      </c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</row>
    <row r="6" spans="2:61" s="1" customFormat="1" ht="15" customHeight="1">
      <c r="O6" s="99" t="s">
        <v>148</v>
      </c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</row>
    <row r="7" spans="2:61" s="1" customFormat="1" ht="15" customHeight="1"/>
    <row r="8" spans="2:61" s="1" customFormat="1" ht="15" customHeight="1"/>
    <row r="9" spans="2:61" s="1" customFormat="1" ht="15" customHeight="1">
      <c r="B9" s="100" t="s">
        <v>6</v>
      </c>
      <c r="C9" s="100"/>
      <c r="D9" s="100"/>
      <c r="E9" s="100"/>
      <c r="F9" s="100"/>
      <c r="G9" s="100"/>
      <c r="H9" s="100"/>
      <c r="I9" s="100"/>
      <c r="J9" s="101" t="s">
        <v>189</v>
      </c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</row>
    <row r="10" spans="2:61" s="1" customFormat="1" ht="15" customHeight="1">
      <c r="B10" s="4" t="s">
        <v>7</v>
      </c>
      <c r="J10" s="102" t="s">
        <v>167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</row>
    <row r="11" spans="2:61" s="1" customFormat="1" ht="13.2" customHeight="1">
      <c r="B11" s="103" t="s">
        <v>8</v>
      </c>
      <c r="C11" s="103"/>
      <c r="D11" s="103"/>
      <c r="E11" s="103"/>
      <c r="F11" s="103"/>
      <c r="G11" s="103"/>
      <c r="H11" s="103"/>
      <c r="J11" s="102" t="s">
        <v>168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</row>
    <row r="12" spans="2:61" s="1" customFormat="1" ht="13.2" hidden="1" customHeight="1">
      <c r="B12" s="103" t="s">
        <v>10</v>
      </c>
      <c r="C12" s="103"/>
      <c r="D12" s="103"/>
      <c r="E12" s="103"/>
      <c r="F12" s="103"/>
      <c r="G12" s="103"/>
      <c r="H12" s="103"/>
      <c r="J12" s="102" t="s">
        <v>9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</row>
    <row r="13" spans="2:61" s="1" customFormat="1" ht="13.95" customHeight="1">
      <c r="B13" s="100" t="s">
        <v>11</v>
      </c>
      <c r="C13" s="100"/>
      <c r="D13" s="100"/>
      <c r="E13" s="100"/>
      <c r="F13" s="100"/>
      <c r="G13" s="100"/>
      <c r="H13" s="100"/>
      <c r="I13" s="100"/>
      <c r="J13" s="101" t="s">
        <v>12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</row>
    <row r="14" spans="2:61" s="1" customFormat="1" ht="13.95" customHeight="1">
      <c r="B14" s="100" t="s">
        <v>13</v>
      </c>
      <c r="C14" s="100"/>
      <c r="D14" s="100"/>
      <c r="E14" s="100"/>
      <c r="F14" s="100"/>
      <c r="G14" s="100"/>
      <c r="H14" s="100"/>
      <c r="I14" s="100"/>
      <c r="J14" s="101" t="s">
        <v>184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</row>
    <row r="15" spans="2:61" s="1" customFormat="1" ht="13.95" customHeight="1">
      <c r="B15" s="100" t="s">
        <v>14</v>
      </c>
      <c r="C15" s="100"/>
      <c r="D15" s="100"/>
      <c r="E15" s="100"/>
      <c r="F15" s="100"/>
      <c r="G15" s="100"/>
      <c r="H15" s="100"/>
      <c r="I15" s="100"/>
      <c r="J15" s="101" t="s">
        <v>15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</row>
    <row r="16" spans="2:61" s="1" customFormat="1" ht="13.95" customHeight="1">
      <c r="B16" s="100" t="s">
        <v>16</v>
      </c>
      <c r="C16" s="100"/>
      <c r="D16" s="100"/>
      <c r="E16" s="100"/>
      <c r="F16" s="100"/>
      <c r="G16" s="100"/>
      <c r="H16" s="100"/>
      <c r="I16" s="100"/>
      <c r="J16" s="101" t="s">
        <v>17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</row>
    <row r="17" spans="1:62" s="1" customFormat="1" ht="7.2" customHeight="1"/>
    <row r="18" spans="1:62" s="1" customFormat="1" ht="36" customHeight="1" thickBot="1">
      <c r="A18" s="104" t="s">
        <v>18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5" t="s">
        <v>19</v>
      </c>
      <c r="BD18" s="105"/>
      <c r="BE18" s="105"/>
      <c r="BF18" s="105"/>
      <c r="BG18" s="105"/>
      <c r="BH18" s="105"/>
      <c r="BI18" s="105"/>
    </row>
    <row r="19" spans="1:62" s="1" customFormat="1" ht="13.2" customHeight="1" thickBot="1">
      <c r="A19" s="106" t="s">
        <v>20</v>
      </c>
      <c r="B19" s="106"/>
      <c r="C19" s="111" t="s">
        <v>21</v>
      </c>
      <c r="D19" s="111"/>
      <c r="E19" s="111"/>
      <c r="F19" s="111"/>
      <c r="G19" s="32"/>
      <c r="H19" s="119" t="s">
        <v>22</v>
      </c>
      <c r="I19" s="120"/>
      <c r="J19" s="120"/>
      <c r="K19" s="121"/>
      <c r="L19" s="33"/>
      <c r="M19" s="116" t="s">
        <v>23</v>
      </c>
      <c r="N19" s="117"/>
      <c r="O19" s="118"/>
      <c r="P19" s="53"/>
      <c r="Q19" s="119" t="s">
        <v>24</v>
      </c>
      <c r="R19" s="120"/>
      <c r="S19" s="121"/>
      <c r="T19" s="52"/>
      <c r="U19" s="119" t="s">
        <v>25</v>
      </c>
      <c r="V19" s="120"/>
      <c r="W19" s="120"/>
      <c r="X19" s="121"/>
      <c r="Y19" s="52"/>
      <c r="Z19" s="119" t="s">
        <v>26</v>
      </c>
      <c r="AA19" s="120"/>
      <c r="AB19" s="120"/>
      <c r="AC19" s="54"/>
      <c r="AD19" s="122" t="s">
        <v>27</v>
      </c>
      <c r="AE19" s="120"/>
      <c r="AF19" s="121"/>
      <c r="AG19" s="34"/>
      <c r="AH19" s="111" t="s">
        <v>28</v>
      </c>
      <c r="AI19" s="111"/>
      <c r="AJ19" s="111"/>
      <c r="AK19" s="111"/>
      <c r="AL19" s="119" t="s">
        <v>29</v>
      </c>
      <c r="AM19" s="120"/>
      <c r="AN19" s="120"/>
      <c r="AO19" s="121"/>
      <c r="AP19" s="35"/>
      <c r="AQ19" s="116" t="s">
        <v>30</v>
      </c>
      <c r="AR19" s="117"/>
      <c r="AS19" s="118"/>
      <c r="AT19" s="34"/>
      <c r="AU19" s="119" t="s">
        <v>31</v>
      </c>
      <c r="AV19" s="120"/>
      <c r="AW19" s="120"/>
      <c r="AX19" s="121"/>
      <c r="AY19" s="111" t="s">
        <v>32</v>
      </c>
      <c r="AZ19" s="111"/>
      <c r="BA19" s="111"/>
      <c r="BB19" s="111"/>
      <c r="BC19" s="112" t="s">
        <v>33</v>
      </c>
      <c r="BD19" s="114" t="s">
        <v>34</v>
      </c>
      <c r="BE19" s="114" t="s">
        <v>35</v>
      </c>
      <c r="BF19" s="114" t="s">
        <v>36</v>
      </c>
      <c r="BG19" s="114" t="s">
        <v>37</v>
      </c>
      <c r="BH19" s="114" t="s">
        <v>38</v>
      </c>
      <c r="BI19" s="114" t="s">
        <v>39</v>
      </c>
      <c r="BJ19" s="5"/>
    </row>
    <row r="20" spans="1:62" s="1" customFormat="1" ht="19.95" customHeight="1">
      <c r="A20" s="107"/>
      <c r="B20" s="108"/>
      <c r="C20" s="36" t="s">
        <v>150</v>
      </c>
      <c r="D20" s="37" t="s">
        <v>65</v>
      </c>
      <c r="E20" s="37" t="s">
        <v>66</v>
      </c>
      <c r="F20" s="37" t="s">
        <v>67</v>
      </c>
      <c r="G20" s="37" t="s">
        <v>151</v>
      </c>
      <c r="H20" s="37" t="s">
        <v>152</v>
      </c>
      <c r="I20" s="37" t="s">
        <v>53</v>
      </c>
      <c r="J20" s="37" t="s">
        <v>54</v>
      </c>
      <c r="K20" s="37" t="s">
        <v>55</v>
      </c>
      <c r="L20" s="37" t="s">
        <v>56</v>
      </c>
      <c r="M20" s="37" t="s">
        <v>57</v>
      </c>
      <c r="N20" s="37" t="s">
        <v>58</v>
      </c>
      <c r="O20" s="37" t="s">
        <v>59</v>
      </c>
      <c r="P20" s="37" t="s">
        <v>64</v>
      </c>
      <c r="Q20" s="37" t="s">
        <v>65</v>
      </c>
      <c r="R20" s="37" t="s">
        <v>66</v>
      </c>
      <c r="S20" s="37" t="s">
        <v>67</v>
      </c>
      <c r="T20" s="37" t="s">
        <v>68</v>
      </c>
      <c r="U20" s="37" t="s">
        <v>153</v>
      </c>
      <c r="V20" s="37" t="s">
        <v>60</v>
      </c>
      <c r="W20" s="37" t="s">
        <v>61</v>
      </c>
      <c r="X20" s="37" t="s">
        <v>62</v>
      </c>
      <c r="Y20" s="37" t="s">
        <v>63</v>
      </c>
      <c r="Z20" s="37" t="s">
        <v>154</v>
      </c>
      <c r="AA20" s="37" t="s">
        <v>41</v>
      </c>
      <c r="AB20" s="37" t="s">
        <v>42</v>
      </c>
      <c r="AC20" s="37" t="s">
        <v>155</v>
      </c>
      <c r="AD20" s="37" t="s">
        <v>40</v>
      </c>
      <c r="AE20" s="38" t="s">
        <v>41</v>
      </c>
      <c r="AF20" s="38" t="s">
        <v>42</v>
      </c>
      <c r="AG20" s="38" t="s">
        <v>52</v>
      </c>
      <c r="AH20" s="38" t="s">
        <v>152</v>
      </c>
      <c r="AI20" s="37" t="s">
        <v>53</v>
      </c>
      <c r="AJ20" s="37" t="s">
        <v>54</v>
      </c>
      <c r="AK20" s="37" t="s">
        <v>55</v>
      </c>
      <c r="AL20" s="37" t="s">
        <v>48</v>
      </c>
      <c r="AM20" s="37" t="s">
        <v>49</v>
      </c>
      <c r="AN20" s="37" t="s">
        <v>50</v>
      </c>
      <c r="AO20" s="37" t="s">
        <v>51</v>
      </c>
      <c r="AP20" s="37" t="s">
        <v>156</v>
      </c>
      <c r="AQ20" s="37" t="s">
        <v>157</v>
      </c>
      <c r="AR20" s="37" t="s">
        <v>41</v>
      </c>
      <c r="AS20" s="37" t="s">
        <v>42</v>
      </c>
      <c r="AT20" s="37" t="s">
        <v>43</v>
      </c>
      <c r="AU20" s="37" t="s">
        <v>44</v>
      </c>
      <c r="AV20" s="37" t="s">
        <v>45</v>
      </c>
      <c r="AW20" s="37" t="s">
        <v>46</v>
      </c>
      <c r="AX20" s="37" t="s">
        <v>47</v>
      </c>
      <c r="AY20" s="37" t="s">
        <v>48</v>
      </c>
      <c r="AZ20" s="37" t="s">
        <v>49</v>
      </c>
      <c r="BA20" s="37" t="s">
        <v>50</v>
      </c>
      <c r="BB20" s="39" t="s">
        <v>158</v>
      </c>
      <c r="BC20" s="113"/>
      <c r="BD20" s="115"/>
      <c r="BE20" s="115"/>
      <c r="BF20" s="115"/>
      <c r="BG20" s="115"/>
      <c r="BH20" s="115"/>
      <c r="BI20" s="115"/>
      <c r="BJ20" s="5"/>
    </row>
    <row r="21" spans="1:62" s="1" customFormat="1" ht="13.2" customHeight="1" thickBot="1">
      <c r="A21" s="107"/>
      <c r="B21" s="108"/>
      <c r="C21" s="40">
        <v>1</v>
      </c>
      <c r="D21" s="41">
        <v>2</v>
      </c>
      <c r="E21" s="41">
        <v>3</v>
      </c>
      <c r="F21" s="41">
        <v>4</v>
      </c>
      <c r="G21" s="41">
        <v>5</v>
      </c>
      <c r="H21" s="41">
        <v>6</v>
      </c>
      <c r="I21" s="41">
        <v>7</v>
      </c>
      <c r="J21" s="41">
        <v>8</v>
      </c>
      <c r="K21" s="41">
        <v>9</v>
      </c>
      <c r="L21" s="41">
        <v>10</v>
      </c>
      <c r="M21" s="41">
        <v>11</v>
      </c>
      <c r="N21" s="41">
        <v>12</v>
      </c>
      <c r="O21" s="41">
        <v>13</v>
      </c>
      <c r="P21" s="41">
        <v>14</v>
      </c>
      <c r="Q21" s="41">
        <v>15</v>
      </c>
      <c r="R21" s="41">
        <v>16</v>
      </c>
      <c r="S21" s="41">
        <v>17</v>
      </c>
      <c r="T21" s="41">
        <v>18</v>
      </c>
      <c r="U21" s="41">
        <v>19</v>
      </c>
      <c r="V21" s="41">
        <v>20</v>
      </c>
      <c r="W21" s="41">
        <v>21</v>
      </c>
      <c r="X21" s="41">
        <v>22</v>
      </c>
      <c r="Y21" s="41">
        <v>23</v>
      </c>
      <c r="Z21" s="41">
        <v>24</v>
      </c>
      <c r="AA21" s="41">
        <v>25</v>
      </c>
      <c r="AB21" s="41">
        <v>26</v>
      </c>
      <c r="AC21" s="41">
        <v>27</v>
      </c>
      <c r="AD21" s="41">
        <v>28</v>
      </c>
      <c r="AE21" s="41">
        <v>29</v>
      </c>
      <c r="AF21" s="41">
        <v>30</v>
      </c>
      <c r="AG21" s="41">
        <v>31</v>
      </c>
      <c r="AH21" s="41">
        <v>32</v>
      </c>
      <c r="AI21" s="41">
        <v>33</v>
      </c>
      <c r="AJ21" s="41">
        <v>34</v>
      </c>
      <c r="AK21" s="41">
        <v>35</v>
      </c>
      <c r="AL21" s="41">
        <v>36</v>
      </c>
      <c r="AM21" s="41">
        <v>37</v>
      </c>
      <c r="AN21" s="41">
        <v>38</v>
      </c>
      <c r="AO21" s="41">
        <v>39</v>
      </c>
      <c r="AP21" s="41">
        <v>40</v>
      </c>
      <c r="AQ21" s="41">
        <v>41</v>
      </c>
      <c r="AR21" s="41">
        <v>42</v>
      </c>
      <c r="AS21" s="41">
        <v>43</v>
      </c>
      <c r="AT21" s="41">
        <v>44</v>
      </c>
      <c r="AU21" s="41">
        <v>45</v>
      </c>
      <c r="AV21" s="41">
        <v>46</v>
      </c>
      <c r="AW21" s="41">
        <v>47</v>
      </c>
      <c r="AX21" s="41">
        <v>48</v>
      </c>
      <c r="AY21" s="41">
        <v>49</v>
      </c>
      <c r="AZ21" s="41">
        <v>50</v>
      </c>
      <c r="BA21" s="41">
        <v>51</v>
      </c>
      <c r="BB21" s="42">
        <v>52</v>
      </c>
      <c r="BC21" s="113"/>
      <c r="BD21" s="115"/>
      <c r="BE21" s="115"/>
      <c r="BF21" s="115"/>
      <c r="BG21" s="115"/>
      <c r="BH21" s="115"/>
      <c r="BI21" s="115"/>
      <c r="BJ21" s="5"/>
    </row>
    <row r="22" spans="1:62" s="1" customFormat="1" ht="13.2" customHeight="1" thickBot="1">
      <c r="A22" s="109"/>
      <c r="B22" s="110"/>
      <c r="C22" s="43">
        <v>1</v>
      </c>
      <c r="D22" s="44">
        <v>2</v>
      </c>
      <c r="E22" s="44">
        <v>3</v>
      </c>
      <c r="F22" s="44">
        <v>4</v>
      </c>
      <c r="G22" s="44">
        <v>5</v>
      </c>
      <c r="H22" s="44">
        <v>6</v>
      </c>
      <c r="I22" s="44">
        <v>7</v>
      </c>
      <c r="J22" s="44">
        <v>8</v>
      </c>
      <c r="K22" s="44">
        <v>9</v>
      </c>
      <c r="L22" s="44">
        <v>10</v>
      </c>
      <c r="M22" s="44">
        <v>11</v>
      </c>
      <c r="N22" s="44">
        <v>12</v>
      </c>
      <c r="O22" s="44">
        <v>13</v>
      </c>
      <c r="P22" s="44">
        <v>14</v>
      </c>
      <c r="Q22" s="44">
        <v>15</v>
      </c>
      <c r="R22" s="44">
        <v>16</v>
      </c>
      <c r="S22" s="44">
        <v>17</v>
      </c>
      <c r="T22" s="45"/>
      <c r="U22" s="45"/>
      <c r="V22" s="45"/>
      <c r="W22" s="45"/>
      <c r="X22" s="45"/>
      <c r="Y22" s="45"/>
      <c r="Z22" s="44">
        <v>1</v>
      </c>
      <c r="AA22" s="44">
        <v>2</v>
      </c>
      <c r="AB22" s="44">
        <v>3</v>
      </c>
      <c r="AC22" s="44">
        <v>4</v>
      </c>
      <c r="AD22" s="44">
        <v>5</v>
      </c>
      <c r="AE22" s="44">
        <v>6</v>
      </c>
      <c r="AF22" s="44">
        <v>7</v>
      </c>
      <c r="AG22" s="44">
        <v>8</v>
      </c>
      <c r="AH22" s="44">
        <v>9</v>
      </c>
      <c r="AI22" s="44">
        <v>10</v>
      </c>
      <c r="AJ22" s="44">
        <v>11</v>
      </c>
      <c r="AK22" s="44">
        <v>12</v>
      </c>
      <c r="AL22" s="44">
        <v>13</v>
      </c>
      <c r="AM22" s="44">
        <v>14</v>
      </c>
      <c r="AN22" s="44">
        <v>15</v>
      </c>
      <c r="AO22" s="44">
        <v>16</v>
      </c>
      <c r="AP22" s="45">
        <v>17</v>
      </c>
      <c r="AQ22" s="45">
        <v>18</v>
      </c>
      <c r="AR22" s="45"/>
      <c r="AS22" s="45">
        <v>1</v>
      </c>
      <c r="AT22" s="44">
        <v>2</v>
      </c>
      <c r="AU22" s="44">
        <v>3</v>
      </c>
      <c r="AV22" s="44">
        <v>4</v>
      </c>
      <c r="AW22" s="44">
        <v>5</v>
      </c>
      <c r="AX22" s="44">
        <v>6</v>
      </c>
      <c r="AY22" s="44">
        <v>7</v>
      </c>
      <c r="AZ22" s="44">
        <v>8</v>
      </c>
      <c r="BA22" s="44">
        <v>9</v>
      </c>
      <c r="BB22" s="46">
        <v>10</v>
      </c>
      <c r="BC22" s="113"/>
      <c r="BD22" s="115"/>
      <c r="BE22" s="115"/>
      <c r="BF22" s="115"/>
      <c r="BG22" s="115"/>
      <c r="BH22" s="115"/>
      <c r="BI22" s="115"/>
      <c r="BJ22" s="5"/>
    </row>
    <row r="23" spans="1:62" s="1" customFormat="1" ht="13.95" customHeight="1" thickBot="1">
      <c r="A23" s="123">
        <v>1</v>
      </c>
      <c r="B23" s="123"/>
      <c r="C23" s="47"/>
      <c r="D23" s="47"/>
      <c r="E23" s="47"/>
      <c r="F23" s="47"/>
      <c r="G23" s="47"/>
      <c r="H23" s="47"/>
      <c r="I23" s="47"/>
      <c r="J23" s="47"/>
      <c r="K23" s="47" t="s">
        <v>69</v>
      </c>
      <c r="L23" s="47" t="s">
        <v>69</v>
      </c>
      <c r="M23" s="47"/>
      <c r="N23" s="47"/>
      <c r="O23" s="47"/>
      <c r="P23" s="47"/>
      <c r="Q23" s="47"/>
      <c r="R23" s="47" t="s">
        <v>69</v>
      </c>
      <c r="S23" s="47" t="s">
        <v>69</v>
      </c>
      <c r="T23" s="47" t="s">
        <v>70</v>
      </c>
      <c r="U23" s="47" t="s">
        <v>70</v>
      </c>
      <c r="V23" s="47" t="s">
        <v>71</v>
      </c>
      <c r="W23" s="47" t="s">
        <v>71</v>
      </c>
      <c r="X23" s="47" t="s">
        <v>71</v>
      </c>
      <c r="Y23" s="47" t="s">
        <v>70</v>
      </c>
      <c r="Z23" s="47"/>
      <c r="AA23" s="47"/>
      <c r="AB23" s="47"/>
      <c r="AC23" s="47"/>
      <c r="AD23" s="47"/>
      <c r="AE23" s="47"/>
      <c r="AF23" s="47"/>
      <c r="AG23" s="47" t="s">
        <v>69</v>
      </c>
      <c r="AH23" s="47" t="s">
        <v>69</v>
      </c>
      <c r="AI23" s="47"/>
      <c r="AJ23" s="47"/>
      <c r="AK23" s="47"/>
      <c r="AL23" s="47"/>
      <c r="AM23" s="47"/>
      <c r="AN23" s="47" t="s">
        <v>69</v>
      </c>
      <c r="AO23" s="47" t="s">
        <v>69</v>
      </c>
      <c r="AP23" s="47" t="s">
        <v>71</v>
      </c>
      <c r="AQ23" s="47" t="s">
        <v>71</v>
      </c>
      <c r="AR23" s="47" t="s">
        <v>71</v>
      </c>
      <c r="AS23" s="47" t="s">
        <v>70</v>
      </c>
      <c r="AT23" s="47" t="s">
        <v>70</v>
      </c>
      <c r="AU23" s="47" t="s">
        <v>70</v>
      </c>
      <c r="AV23" s="47" t="s">
        <v>70</v>
      </c>
      <c r="AW23" s="47" t="s">
        <v>70</v>
      </c>
      <c r="AX23" s="47" t="s">
        <v>70</v>
      </c>
      <c r="AY23" s="47" t="s">
        <v>70</v>
      </c>
      <c r="AZ23" s="47" t="s">
        <v>70</v>
      </c>
      <c r="BA23" s="47" t="s">
        <v>70</v>
      </c>
      <c r="BB23" s="48" t="s">
        <v>70</v>
      </c>
      <c r="BC23" s="49">
        <v>33</v>
      </c>
      <c r="BD23" s="50">
        <v>6</v>
      </c>
      <c r="BE23" s="47"/>
      <c r="BF23" s="47"/>
      <c r="BG23" s="47"/>
      <c r="BH23" s="50">
        <v>13</v>
      </c>
      <c r="BI23" s="51">
        <v>52</v>
      </c>
      <c r="BJ23" s="5"/>
    </row>
    <row r="24" spans="1:62" s="1" customFormat="1" ht="13.95" customHeight="1" thickBot="1">
      <c r="A24" s="124">
        <v>2</v>
      </c>
      <c r="B24" s="124"/>
      <c r="C24" s="47"/>
      <c r="D24" s="47"/>
      <c r="E24" s="47"/>
      <c r="F24" s="47"/>
      <c r="G24" s="47"/>
      <c r="H24" s="47"/>
      <c r="I24" s="47"/>
      <c r="J24" s="47"/>
      <c r="K24" s="47" t="s">
        <v>69</v>
      </c>
      <c r="L24" s="47" t="s">
        <v>69</v>
      </c>
      <c r="M24" s="47"/>
      <c r="N24" s="47"/>
      <c r="O24" s="47"/>
      <c r="P24" s="47"/>
      <c r="Q24" s="47"/>
      <c r="R24" s="47" t="s">
        <v>69</v>
      </c>
      <c r="S24" s="47" t="s">
        <v>69</v>
      </c>
      <c r="T24" s="47" t="s">
        <v>70</v>
      </c>
      <c r="U24" s="47" t="s">
        <v>70</v>
      </c>
      <c r="V24" s="47" t="s">
        <v>71</v>
      </c>
      <c r="W24" s="47" t="s">
        <v>71</v>
      </c>
      <c r="X24" s="47" t="s">
        <v>71</v>
      </c>
      <c r="Y24" s="47" t="s">
        <v>70</v>
      </c>
      <c r="Z24" s="47"/>
      <c r="AA24" s="47"/>
      <c r="AB24" s="47"/>
      <c r="AC24" s="47"/>
      <c r="AD24" s="47"/>
      <c r="AE24" s="47"/>
      <c r="AF24" s="47"/>
      <c r="AG24" s="47" t="s">
        <v>69</v>
      </c>
      <c r="AH24" s="47" t="s">
        <v>69</v>
      </c>
      <c r="AI24" s="47"/>
      <c r="AJ24" s="47"/>
      <c r="AK24" s="47"/>
      <c r="AL24" s="47"/>
      <c r="AM24" s="47"/>
      <c r="AN24" s="47" t="s">
        <v>69</v>
      </c>
      <c r="AO24" s="47" t="s">
        <v>69</v>
      </c>
      <c r="AP24" s="47" t="s">
        <v>71</v>
      </c>
      <c r="AQ24" s="47" t="s">
        <v>71</v>
      </c>
      <c r="AR24" s="47" t="s">
        <v>71</v>
      </c>
      <c r="AS24" s="47" t="s">
        <v>70</v>
      </c>
      <c r="AT24" s="47" t="s">
        <v>70</v>
      </c>
      <c r="AU24" s="47" t="s">
        <v>70</v>
      </c>
      <c r="AV24" s="47" t="s">
        <v>70</v>
      </c>
      <c r="AW24" s="47" t="s">
        <v>70</v>
      </c>
      <c r="AX24" s="47" t="s">
        <v>70</v>
      </c>
      <c r="AY24" s="47" t="s">
        <v>70</v>
      </c>
      <c r="AZ24" s="47" t="s">
        <v>70</v>
      </c>
      <c r="BA24" s="47" t="s">
        <v>70</v>
      </c>
      <c r="BB24" s="48" t="s">
        <v>70</v>
      </c>
      <c r="BC24" s="49">
        <v>33</v>
      </c>
      <c r="BD24" s="50">
        <v>6</v>
      </c>
      <c r="BE24" s="47"/>
      <c r="BF24" s="47"/>
      <c r="BG24" s="47"/>
      <c r="BH24" s="50">
        <v>13</v>
      </c>
      <c r="BI24" s="51">
        <v>52</v>
      </c>
      <c r="BJ24" s="5"/>
    </row>
    <row r="25" spans="1:62" s="1" customFormat="1" ht="13.95" customHeight="1" thickBot="1">
      <c r="A25" s="124">
        <v>3</v>
      </c>
      <c r="B25" s="124"/>
      <c r="C25" s="47"/>
      <c r="D25" s="47"/>
      <c r="E25" s="47"/>
      <c r="F25" s="47"/>
      <c r="G25" s="47"/>
      <c r="H25" s="47"/>
      <c r="I25" s="47"/>
      <c r="J25" s="47"/>
      <c r="K25" s="47" t="s">
        <v>69</v>
      </c>
      <c r="L25" s="47" t="s">
        <v>69</v>
      </c>
      <c r="M25" s="47"/>
      <c r="N25" s="47"/>
      <c r="O25" s="47"/>
      <c r="P25" s="47"/>
      <c r="Q25" s="47"/>
      <c r="R25" s="47" t="s">
        <v>69</v>
      </c>
      <c r="S25" s="47" t="s">
        <v>69</v>
      </c>
      <c r="T25" s="47" t="s">
        <v>70</v>
      </c>
      <c r="U25" s="47" t="s">
        <v>70</v>
      </c>
      <c r="V25" s="47" t="s">
        <v>71</v>
      </c>
      <c r="W25" s="47" t="s">
        <v>71</v>
      </c>
      <c r="X25" s="47" t="s">
        <v>71</v>
      </c>
      <c r="Y25" s="47" t="s">
        <v>70</v>
      </c>
      <c r="Z25" s="47"/>
      <c r="AA25" s="47"/>
      <c r="AB25" s="47"/>
      <c r="AC25" s="47"/>
      <c r="AD25" s="47"/>
      <c r="AE25" s="47"/>
      <c r="AF25" s="47"/>
      <c r="AG25" s="47" t="s">
        <v>69</v>
      </c>
      <c r="AH25" s="47" t="s">
        <v>69</v>
      </c>
      <c r="AI25" s="47"/>
      <c r="AJ25" s="47"/>
      <c r="AK25" s="47"/>
      <c r="AL25" s="47"/>
      <c r="AM25" s="47"/>
      <c r="AN25" s="47" t="s">
        <v>69</v>
      </c>
      <c r="AO25" s="47" t="s">
        <v>69</v>
      </c>
      <c r="AP25" s="47" t="s">
        <v>71</v>
      </c>
      <c r="AQ25" s="47" t="s">
        <v>71</v>
      </c>
      <c r="AR25" s="47" t="s">
        <v>71</v>
      </c>
      <c r="AS25" s="47" t="s">
        <v>70</v>
      </c>
      <c r="AT25" s="47" t="s">
        <v>70</v>
      </c>
      <c r="AU25" s="47" t="s">
        <v>70</v>
      </c>
      <c r="AV25" s="47" t="s">
        <v>70</v>
      </c>
      <c r="AW25" s="47" t="s">
        <v>70</v>
      </c>
      <c r="AX25" s="47" t="s">
        <v>70</v>
      </c>
      <c r="AY25" s="47" t="s">
        <v>70</v>
      </c>
      <c r="AZ25" s="47" t="s">
        <v>70</v>
      </c>
      <c r="BA25" s="47" t="s">
        <v>70</v>
      </c>
      <c r="BB25" s="48" t="s">
        <v>70</v>
      </c>
      <c r="BC25" s="49">
        <v>33</v>
      </c>
      <c r="BD25" s="50">
        <v>6</v>
      </c>
      <c r="BE25" s="47"/>
      <c r="BF25" s="47"/>
      <c r="BG25" s="47"/>
      <c r="BH25" s="50">
        <v>13</v>
      </c>
      <c r="BI25" s="51">
        <v>52</v>
      </c>
      <c r="BJ25" s="5"/>
    </row>
    <row r="26" spans="1:62" s="1" customFormat="1" ht="13.95" customHeight="1" thickBot="1">
      <c r="A26" s="124">
        <v>4</v>
      </c>
      <c r="B26" s="124"/>
      <c r="C26" s="6"/>
      <c r="D26" s="6"/>
      <c r="E26" s="6"/>
      <c r="F26" s="6"/>
      <c r="G26" s="6"/>
      <c r="H26" s="6"/>
      <c r="I26" s="6"/>
      <c r="J26" s="6"/>
      <c r="K26" s="6" t="s">
        <v>69</v>
      </c>
      <c r="L26" s="6" t="s">
        <v>69</v>
      </c>
      <c r="M26" s="6"/>
      <c r="N26" s="6"/>
      <c r="O26" s="6"/>
      <c r="P26" s="6"/>
      <c r="Q26" s="6"/>
      <c r="R26" s="6" t="s">
        <v>69</v>
      </c>
      <c r="S26" s="6" t="s">
        <v>69</v>
      </c>
      <c r="T26" s="6" t="s">
        <v>70</v>
      </c>
      <c r="U26" s="6" t="s">
        <v>70</v>
      </c>
      <c r="V26" s="6" t="s">
        <v>71</v>
      </c>
      <c r="W26" s="6" t="s">
        <v>71</v>
      </c>
      <c r="X26" s="6" t="s">
        <v>71</v>
      </c>
      <c r="Y26" s="6" t="s">
        <v>70</v>
      </c>
      <c r="Z26" s="6"/>
      <c r="AA26" s="6"/>
      <c r="AB26" s="6"/>
      <c r="AC26" s="6"/>
      <c r="AD26" s="6" t="s">
        <v>69</v>
      </c>
      <c r="AE26" s="6" t="s">
        <v>69</v>
      </c>
      <c r="AF26" s="6"/>
      <c r="AG26" s="6"/>
      <c r="AH26" s="6"/>
      <c r="AI26" s="6" t="s">
        <v>69</v>
      </c>
      <c r="AJ26" s="6" t="s">
        <v>69</v>
      </c>
      <c r="AK26" s="6" t="s">
        <v>71</v>
      </c>
      <c r="AL26" s="6" t="s">
        <v>71</v>
      </c>
      <c r="AM26" s="6" t="s">
        <v>72</v>
      </c>
      <c r="AN26" s="6" t="s">
        <v>72</v>
      </c>
      <c r="AO26" s="6" t="s">
        <v>72</v>
      </c>
      <c r="AP26" s="6" t="s">
        <v>72</v>
      </c>
      <c r="AQ26" s="6" t="s">
        <v>72</v>
      </c>
      <c r="AR26" s="6" t="s">
        <v>72</v>
      </c>
      <c r="AS26" s="6" t="s">
        <v>73</v>
      </c>
      <c r="AT26" s="6" t="s">
        <v>74</v>
      </c>
      <c r="AU26" s="6" t="s">
        <v>74</v>
      </c>
      <c r="AV26" s="6" t="s">
        <v>74</v>
      </c>
      <c r="AW26" s="6" t="s">
        <v>74</v>
      </c>
      <c r="AX26" s="6" t="s">
        <v>74</v>
      </c>
      <c r="AY26" s="6" t="s">
        <v>74</v>
      </c>
      <c r="AZ26" s="6" t="s">
        <v>74</v>
      </c>
      <c r="BA26" s="6" t="s">
        <v>74</v>
      </c>
      <c r="BB26" s="7" t="s">
        <v>74</v>
      </c>
      <c r="BC26" s="8">
        <v>28</v>
      </c>
      <c r="BD26" s="9">
        <v>5</v>
      </c>
      <c r="BE26" s="9">
        <v>6</v>
      </c>
      <c r="BF26" s="6"/>
      <c r="BG26" s="9">
        <v>1</v>
      </c>
      <c r="BH26" s="9">
        <v>3</v>
      </c>
      <c r="BI26" s="10">
        <v>43</v>
      </c>
      <c r="BJ26" s="5"/>
    </row>
    <row r="27" spans="1:62" s="1" customFormat="1" ht="7.2" customHeight="1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2"/>
      <c r="BH27" s="12"/>
      <c r="BI27" s="12"/>
    </row>
    <row r="28" spans="1:62" s="1" customFormat="1" ht="7.2" customHeight="1">
      <c r="B28" s="13"/>
      <c r="N28" s="13"/>
      <c r="AC28" s="13"/>
      <c r="AR28" s="14"/>
    </row>
    <row r="29" spans="1:62" s="1" customFormat="1" ht="13.2" customHeight="1">
      <c r="A29" s="15"/>
      <c r="B29" s="16"/>
      <c r="C29" s="17" t="s">
        <v>75</v>
      </c>
      <c r="M29" s="18"/>
      <c r="N29" s="16" t="s">
        <v>72</v>
      </c>
      <c r="O29" s="17" t="s">
        <v>76</v>
      </c>
      <c r="AB29" s="18"/>
      <c r="AC29" s="16" t="s">
        <v>69</v>
      </c>
      <c r="AD29" s="17" t="s">
        <v>77</v>
      </c>
      <c r="AQ29" s="18"/>
      <c r="AR29" s="16" t="s">
        <v>78</v>
      </c>
      <c r="AS29" s="17" t="s">
        <v>79</v>
      </c>
    </row>
    <row r="30" spans="1:62" s="1" customFormat="1" ht="13.2" customHeight="1">
      <c r="A30" s="15"/>
      <c r="B30" s="16" t="s">
        <v>71</v>
      </c>
      <c r="C30" s="17" t="s">
        <v>80</v>
      </c>
      <c r="M30" s="18"/>
      <c r="N30" s="16" t="s">
        <v>70</v>
      </c>
      <c r="O30" s="17" t="s">
        <v>81</v>
      </c>
      <c r="AB30" s="18"/>
      <c r="AC30" s="16" t="s">
        <v>74</v>
      </c>
      <c r="AD30" s="17" t="s">
        <v>82</v>
      </c>
      <c r="AQ30" s="18"/>
      <c r="AR30" s="16" t="s">
        <v>73</v>
      </c>
      <c r="AS30" s="17" t="s">
        <v>83</v>
      </c>
    </row>
    <row r="31" spans="1:62" s="1" customFormat="1" ht="19.95" customHeight="1">
      <c r="B31" s="11"/>
      <c r="N31" s="12"/>
      <c r="AC31" s="12"/>
    </row>
    <row r="32" spans="1:62" s="1" customFormat="1" ht="22.2" customHeight="1">
      <c r="A32" s="125" t="s">
        <v>84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</row>
    <row r="33" spans="1:63" s="1" customFormat="1" ht="6" customHeight="1" thickBo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20"/>
    </row>
    <row r="34" spans="1:63" s="1" customFormat="1" ht="13.2" customHeight="1" thickBot="1">
      <c r="A34" s="126" t="s">
        <v>85</v>
      </c>
      <c r="B34" s="128" t="s">
        <v>86</v>
      </c>
      <c r="C34" s="128"/>
      <c r="D34" s="128"/>
      <c r="E34" s="128"/>
      <c r="F34" s="128"/>
      <c r="G34" s="128"/>
      <c r="H34" s="128"/>
      <c r="I34" s="128"/>
      <c r="J34" s="131" t="s">
        <v>146</v>
      </c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 t="s">
        <v>147</v>
      </c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2" t="s">
        <v>87</v>
      </c>
      <c r="BG34" s="132"/>
      <c r="BH34" s="132"/>
      <c r="BI34" s="132"/>
      <c r="BJ34" s="135" t="s">
        <v>88</v>
      </c>
    </row>
    <row r="35" spans="1:63" s="1" customFormat="1" ht="13.2" customHeight="1">
      <c r="A35" s="127"/>
      <c r="B35" s="129"/>
      <c r="C35" s="130"/>
      <c r="D35" s="130"/>
      <c r="E35" s="130"/>
      <c r="F35" s="130"/>
      <c r="G35" s="130"/>
      <c r="H35" s="130"/>
      <c r="I35" s="130"/>
      <c r="J35" s="132" t="s">
        <v>89</v>
      </c>
      <c r="K35" s="132"/>
      <c r="L35" s="132" t="s">
        <v>90</v>
      </c>
      <c r="M35" s="132"/>
      <c r="N35" s="138" t="s">
        <v>91</v>
      </c>
      <c r="O35" s="138"/>
      <c r="P35" s="138"/>
      <c r="Q35" s="138"/>
      <c r="R35" s="138"/>
      <c r="S35" s="138"/>
      <c r="T35" s="138"/>
      <c r="U35" s="138"/>
      <c r="V35" s="139" t="s">
        <v>92</v>
      </c>
      <c r="W35" s="139"/>
      <c r="X35" s="139" t="s">
        <v>93</v>
      </c>
      <c r="Y35" s="139"/>
      <c r="Z35" s="139" t="s">
        <v>94</v>
      </c>
      <c r="AA35" s="139"/>
      <c r="AB35" s="138" t="s">
        <v>95</v>
      </c>
      <c r="AC35" s="138"/>
      <c r="AD35" s="138"/>
      <c r="AE35" s="138"/>
      <c r="AF35" s="138"/>
      <c r="AG35" s="138"/>
      <c r="AH35" s="132" t="s">
        <v>89</v>
      </c>
      <c r="AI35" s="132"/>
      <c r="AJ35" s="132" t="s">
        <v>90</v>
      </c>
      <c r="AK35" s="132"/>
      <c r="AL35" s="138" t="s">
        <v>91</v>
      </c>
      <c r="AM35" s="138"/>
      <c r="AN35" s="138"/>
      <c r="AO35" s="138"/>
      <c r="AP35" s="138"/>
      <c r="AQ35" s="138"/>
      <c r="AR35" s="138"/>
      <c r="AS35" s="138"/>
      <c r="AT35" s="139" t="s">
        <v>96</v>
      </c>
      <c r="AU35" s="139"/>
      <c r="AV35" s="139" t="s">
        <v>93</v>
      </c>
      <c r="AW35" s="139"/>
      <c r="AX35" s="139" t="s">
        <v>94</v>
      </c>
      <c r="AY35" s="139"/>
      <c r="AZ35" s="138" t="s">
        <v>95</v>
      </c>
      <c r="BA35" s="138"/>
      <c r="BB35" s="138"/>
      <c r="BC35" s="138"/>
      <c r="BD35" s="138"/>
      <c r="BE35" s="138"/>
      <c r="BF35" s="133"/>
      <c r="BG35" s="134"/>
      <c r="BH35" s="134"/>
      <c r="BI35" s="134"/>
      <c r="BJ35" s="136"/>
    </row>
    <row r="36" spans="1:63" s="1" customFormat="1" ht="13.2" customHeight="1">
      <c r="A36" s="127"/>
      <c r="B36" s="129"/>
      <c r="C36" s="130"/>
      <c r="D36" s="130"/>
      <c r="E36" s="130"/>
      <c r="F36" s="130"/>
      <c r="G36" s="130"/>
      <c r="H36" s="130"/>
      <c r="I36" s="130"/>
      <c r="J36" s="133"/>
      <c r="K36" s="134"/>
      <c r="L36" s="133"/>
      <c r="M36" s="134"/>
      <c r="N36" s="142" t="s">
        <v>97</v>
      </c>
      <c r="O36" s="142"/>
      <c r="P36" s="144" t="s">
        <v>98</v>
      </c>
      <c r="Q36" s="144"/>
      <c r="R36" s="144"/>
      <c r="S36" s="144"/>
      <c r="T36" s="144"/>
      <c r="U36" s="144"/>
      <c r="V36" s="140"/>
      <c r="W36" s="141"/>
      <c r="X36" s="140"/>
      <c r="Y36" s="141"/>
      <c r="Z36" s="140"/>
      <c r="AA36" s="141"/>
      <c r="AB36" s="145" t="s">
        <v>99</v>
      </c>
      <c r="AC36" s="145"/>
      <c r="AD36" s="142" t="s">
        <v>100</v>
      </c>
      <c r="AE36" s="142"/>
      <c r="AF36" s="142" t="s">
        <v>101</v>
      </c>
      <c r="AG36" s="142"/>
      <c r="AH36" s="133"/>
      <c r="AI36" s="134"/>
      <c r="AJ36" s="133"/>
      <c r="AK36" s="134"/>
      <c r="AL36" s="142" t="s">
        <v>97</v>
      </c>
      <c r="AM36" s="142"/>
      <c r="AN36" s="144" t="s">
        <v>98</v>
      </c>
      <c r="AO36" s="144"/>
      <c r="AP36" s="144"/>
      <c r="AQ36" s="144"/>
      <c r="AR36" s="144"/>
      <c r="AS36" s="144"/>
      <c r="AT36" s="140"/>
      <c r="AU36" s="141"/>
      <c r="AV36" s="140"/>
      <c r="AW36" s="141"/>
      <c r="AX36" s="140"/>
      <c r="AY36" s="141"/>
      <c r="AZ36" s="145" t="s">
        <v>99</v>
      </c>
      <c r="BA36" s="145"/>
      <c r="BB36" s="142" t="s">
        <v>100</v>
      </c>
      <c r="BC36" s="142"/>
      <c r="BD36" s="142" t="s">
        <v>101</v>
      </c>
      <c r="BE36" s="142"/>
      <c r="BF36" s="133"/>
      <c r="BG36" s="134"/>
      <c r="BH36" s="134"/>
      <c r="BI36" s="134"/>
      <c r="BJ36" s="136"/>
    </row>
    <row r="37" spans="1:63" s="1" customFormat="1" ht="52.95" customHeight="1" thickBot="1">
      <c r="A37" s="127"/>
      <c r="B37" s="129"/>
      <c r="C37" s="130"/>
      <c r="D37" s="130"/>
      <c r="E37" s="130"/>
      <c r="F37" s="130"/>
      <c r="G37" s="130"/>
      <c r="H37" s="130"/>
      <c r="I37" s="130"/>
      <c r="J37" s="133"/>
      <c r="K37" s="134"/>
      <c r="L37" s="133"/>
      <c r="M37" s="134"/>
      <c r="N37" s="143"/>
      <c r="O37" s="134"/>
      <c r="P37" s="142" t="s">
        <v>102</v>
      </c>
      <c r="Q37" s="142"/>
      <c r="R37" s="145" t="s">
        <v>103</v>
      </c>
      <c r="S37" s="145"/>
      <c r="T37" s="142" t="s">
        <v>104</v>
      </c>
      <c r="U37" s="142"/>
      <c r="V37" s="140"/>
      <c r="W37" s="141"/>
      <c r="X37" s="140"/>
      <c r="Y37" s="141"/>
      <c r="Z37" s="140"/>
      <c r="AA37" s="141"/>
      <c r="AB37" s="140"/>
      <c r="AC37" s="141"/>
      <c r="AD37" s="143"/>
      <c r="AE37" s="134"/>
      <c r="AF37" s="143"/>
      <c r="AG37" s="134"/>
      <c r="AH37" s="133"/>
      <c r="AI37" s="134"/>
      <c r="AJ37" s="133"/>
      <c r="AK37" s="134"/>
      <c r="AL37" s="143"/>
      <c r="AM37" s="134"/>
      <c r="AN37" s="142" t="s">
        <v>102</v>
      </c>
      <c r="AO37" s="142"/>
      <c r="AP37" s="145" t="s">
        <v>103</v>
      </c>
      <c r="AQ37" s="145"/>
      <c r="AR37" s="142" t="s">
        <v>104</v>
      </c>
      <c r="AS37" s="142"/>
      <c r="AT37" s="140"/>
      <c r="AU37" s="141"/>
      <c r="AV37" s="140"/>
      <c r="AW37" s="141"/>
      <c r="AX37" s="140"/>
      <c r="AY37" s="141"/>
      <c r="AZ37" s="140"/>
      <c r="BA37" s="141"/>
      <c r="BB37" s="143"/>
      <c r="BC37" s="134"/>
      <c r="BD37" s="143"/>
      <c r="BE37" s="134"/>
      <c r="BF37" s="133"/>
      <c r="BG37" s="134"/>
      <c r="BH37" s="134"/>
      <c r="BI37" s="134"/>
      <c r="BJ37" s="137"/>
    </row>
    <row r="38" spans="1:63" s="1" customFormat="1" ht="15" customHeight="1" thickBot="1">
      <c r="A38" s="149" t="s">
        <v>159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</row>
    <row r="39" spans="1:63" s="1" customFormat="1" ht="21" customHeight="1">
      <c r="A39" s="55">
        <v>1</v>
      </c>
      <c r="B39" s="150" t="s">
        <v>110</v>
      </c>
      <c r="C39" s="150"/>
      <c r="D39" s="150"/>
      <c r="E39" s="150"/>
      <c r="F39" s="150"/>
      <c r="G39" s="150"/>
      <c r="H39" s="150"/>
      <c r="I39" s="150"/>
      <c r="J39" s="93">
        <v>4</v>
      </c>
      <c r="K39" s="93"/>
      <c r="L39" s="94">
        <f t="shared" ref="L39:L42" si="0">J39*30</f>
        <v>120</v>
      </c>
      <c r="M39" s="94"/>
      <c r="N39" s="91">
        <f t="shared" ref="N39:N42" si="1">P39+R39+T39</f>
        <v>60</v>
      </c>
      <c r="O39" s="91"/>
      <c r="P39" s="91">
        <v>32</v>
      </c>
      <c r="Q39" s="91"/>
      <c r="R39" s="91">
        <v>28</v>
      </c>
      <c r="S39" s="91"/>
      <c r="T39" s="91"/>
      <c r="U39" s="91"/>
      <c r="V39" s="91">
        <f t="shared" ref="V39:V42" si="2">L39-N39</f>
        <v>60</v>
      </c>
      <c r="W39" s="91"/>
      <c r="X39" s="91"/>
      <c r="Y39" s="91"/>
      <c r="Z39" s="91">
        <v>3</v>
      </c>
      <c r="AA39" s="91"/>
      <c r="AB39" s="91"/>
      <c r="AC39" s="91"/>
      <c r="AD39" s="91">
        <v>1</v>
      </c>
      <c r="AE39" s="91"/>
      <c r="AF39" s="91"/>
      <c r="AG39" s="91"/>
      <c r="AH39" s="94"/>
      <c r="AI39" s="94"/>
      <c r="AJ39" s="94"/>
      <c r="AK39" s="94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164" t="s">
        <v>107</v>
      </c>
      <c r="BG39" s="165"/>
      <c r="BH39" s="165"/>
      <c r="BI39" s="166"/>
      <c r="BJ39" s="22" t="s">
        <v>106</v>
      </c>
    </row>
    <row r="40" spans="1:63" s="1" customFormat="1" ht="22.8" customHeight="1">
      <c r="A40" s="55">
        <v>2</v>
      </c>
      <c r="B40" s="150" t="s">
        <v>161</v>
      </c>
      <c r="C40" s="150"/>
      <c r="D40" s="150"/>
      <c r="E40" s="150"/>
      <c r="F40" s="150"/>
      <c r="G40" s="150"/>
      <c r="H40" s="150"/>
      <c r="I40" s="150"/>
      <c r="J40" s="93">
        <v>3</v>
      </c>
      <c r="K40" s="93"/>
      <c r="L40" s="94">
        <f t="shared" si="0"/>
        <v>90</v>
      </c>
      <c r="M40" s="94"/>
      <c r="N40" s="91">
        <f t="shared" si="1"/>
        <v>36</v>
      </c>
      <c r="O40" s="91"/>
      <c r="P40" s="91">
        <v>6</v>
      </c>
      <c r="Q40" s="91"/>
      <c r="R40" s="91">
        <v>30</v>
      </c>
      <c r="S40" s="91"/>
      <c r="T40" s="91"/>
      <c r="U40" s="91"/>
      <c r="V40" s="91">
        <f t="shared" si="2"/>
        <v>54</v>
      </c>
      <c r="W40" s="91"/>
      <c r="X40" s="91"/>
      <c r="Y40" s="91"/>
      <c r="Z40" s="91">
        <v>2</v>
      </c>
      <c r="AA40" s="91"/>
      <c r="AB40" s="91"/>
      <c r="AC40" s="91"/>
      <c r="AD40" s="91"/>
      <c r="AE40" s="91"/>
      <c r="AF40" s="91">
        <v>1</v>
      </c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89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146" t="s">
        <v>164</v>
      </c>
      <c r="BG40" s="147"/>
      <c r="BH40" s="147"/>
      <c r="BI40" s="148"/>
      <c r="BJ40" s="22" t="s">
        <v>106</v>
      </c>
    </row>
    <row r="41" spans="1:63" s="1" customFormat="1" ht="21.6" customHeight="1">
      <c r="A41" s="55">
        <v>3</v>
      </c>
      <c r="B41" s="150" t="s">
        <v>160</v>
      </c>
      <c r="C41" s="150"/>
      <c r="D41" s="150"/>
      <c r="E41" s="150"/>
      <c r="F41" s="150"/>
      <c r="G41" s="150"/>
      <c r="H41" s="150"/>
      <c r="I41" s="150"/>
      <c r="J41" s="93">
        <v>4</v>
      </c>
      <c r="K41" s="93"/>
      <c r="L41" s="94">
        <f t="shared" si="0"/>
        <v>120</v>
      </c>
      <c r="M41" s="94"/>
      <c r="N41" s="89">
        <f t="shared" si="1"/>
        <v>60</v>
      </c>
      <c r="O41" s="89"/>
      <c r="P41" s="91">
        <v>32</v>
      </c>
      <c r="Q41" s="91"/>
      <c r="R41" s="91">
        <v>28</v>
      </c>
      <c r="S41" s="91"/>
      <c r="T41" s="90"/>
      <c r="U41" s="90"/>
      <c r="V41" s="89">
        <f t="shared" si="2"/>
        <v>60</v>
      </c>
      <c r="W41" s="91"/>
      <c r="X41" s="91"/>
      <c r="Y41" s="91"/>
      <c r="Z41" s="91">
        <v>3</v>
      </c>
      <c r="AA41" s="91"/>
      <c r="AB41" s="91"/>
      <c r="AC41" s="91"/>
      <c r="AD41" s="91">
        <v>1</v>
      </c>
      <c r="AE41" s="91"/>
      <c r="AF41" s="91"/>
      <c r="AG41" s="91"/>
      <c r="AH41" s="93"/>
      <c r="AI41" s="93"/>
      <c r="AJ41" s="94"/>
      <c r="AK41" s="94"/>
      <c r="AL41" s="89"/>
      <c r="AM41" s="89"/>
      <c r="AN41" s="91"/>
      <c r="AO41" s="91"/>
      <c r="AP41" s="89"/>
      <c r="AQ41" s="89"/>
      <c r="AR41" s="90"/>
      <c r="AS41" s="90"/>
      <c r="AT41" s="89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88" t="s">
        <v>113</v>
      </c>
      <c r="BG41" s="88"/>
      <c r="BH41" s="88"/>
      <c r="BI41" s="88"/>
      <c r="BJ41" s="22" t="s">
        <v>106</v>
      </c>
    </row>
    <row r="42" spans="1:63" s="1" customFormat="1" ht="21" customHeight="1">
      <c r="A42" s="55">
        <v>4</v>
      </c>
      <c r="B42" s="150" t="s">
        <v>169</v>
      </c>
      <c r="C42" s="150"/>
      <c r="D42" s="150"/>
      <c r="E42" s="150"/>
      <c r="F42" s="150"/>
      <c r="G42" s="150"/>
      <c r="H42" s="150"/>
      <c r="I42" s="150"/>
      <c r="J42" s="93">
        <v>4</v>
      </c>
      <c r="K42" s="93"/>
      <c r="L42" s="94">
        <f t="shared" si="0"/>
        <v>120</v>
      </c>
      <c r="M42" s="94"/>
      <c r="N42" s="89">
        <f t="shared" si="1"/>
        <v>58</v>
      </c>
      <c r="O42" s="89"/>
      <c r="P42" s="91">
        <v>30</v>
      </c>
      <c r="Q42" s="91"/>
      <c r="R42" s="89">
        <v>28</v>
      </c>
      <c r="S42" s="89"/>
      <c r="T42" s="90"/>
      <c r="U42" s="90"/>
      <c r="V42" s="89">
        <f t="shared" si="2"/>
        <v>62</v>
      </c>
      <c r="W42" s="91"/>
      <c r="X42" s="91"/>
      <c r="Y42" s="91"/>
      <c r="Z42" s="91">
        <v>3</v>
      </c>
      <c r="AA42" s="91"/>
      <c r="AB42" s="91"/>
      <c r="AC42" s="91"/>
      <c r="AD42" s="91">
        <v>1</v>
      </c>
      <c r="AE42" s="91"/>
      <c r="AF42" s="91"/>
      <c r="AG42" s="91"/>
      <c r="AH42" s="93"/>
      <c r="AI42" s="93"/>
      <c r="AJ42" s="94"/>
      <c r="AK42" s="94"/>
      <c r="AL42" s="89"/>
      <c r="AM42" s="89"/>
      <c r="AN42" s="91"/>
      <c r="AO42" s="91"/>
      <c r="AP42" s="89"/>
      <c r="AQ42" s="89"/>
      <c r="AR42" s="90"/>
      <c r="AS42" s="90"/>
      <c r="AT42" s="89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151" t="s">
        <v>127</v>
      </c>
      <c r="BG42" s="151"/>
      <c r="BH42" s="151"/>
      <c r="BI42" s="151"/>
      <c r="BJ42" s="22"/>
    </row>
    <row r="43" spans="1:63" s="1" customFormat="1" ht="21" customHeight="1">
      <c r="A43" s="55">
        <v>5</v>
      </c>
      <c r="B43" s="150" t="s">
        <v>108</v>
      </c>
      <c r="C43" s="150"/>
      <c r="D43" s="150"/>
      <c r="E43" s="150"/>
      <c r="F43" s="150"/>
      <c r="G43" s="150"/>
      <c r="H43" s="150"/>
      <c r="I43" s="150"/>
      <c r="J43" s="93">
        <v>3</v>
      </c>
      <c r="K43" s="93"/>
      <c r="L43" s="94">
        <f>J43*30</f>
        <v>90</v>
      </c>
      <c r="M43" s="94"/>
      <c r="N43" s="89">
        <f>P43+R43+T43</f>
        <v>44</v>
      </c>
      <c r="O43" s="89"/>
      <c r="P43" s="91">
        <v>24</v>
      </c>
      <c r="Q43" s="91"/>
      <c r="R43" s="89">
        <v>20</v>
      </c>
      <c r="S43" s="89"/>
      <c r="T43" s="90"/>
      <c r="U43" s="90"/>
      <c r="V43" s="89">
        <f>L43-N43</f>
        <v>46</v>
      </c>
      <c r="W43" s="91"/>
      <c r="X43" s="91"/>
      <c r="Y43" s="91"/>
      <c r="Z43" s="91">
        <v>2</v>
      </c>
      <c r="AA43" s="91"/>
      <c r="AB43" s="91"/>
      <c r="AC43" s="91"/>
      <c r="AD43" s="91"/>
      <c r="AE43" s="91"/>
      <c r="AF43" s="91">
        <v>1</v>
      </c>
      <c r="AG43" s="91"/>
      <c r="AH43" s="93"/>
      <c r="AI43" s="93"/>
      <c r="AJ43" s="94"/>
      <c r="AK43" s="94"/>
      <c r="AL43" s="89"/>
      <c r="AM43" s="89"/>
      <c r="AN43" s="91"/>
      <c r="AO43" s="91"/>
      <c r="AP43" s="89"/>
      <c r="AQ43" s="89"/>
      <c r="AR43" s="90"/>
      <c r="AS43" s="90"/>
      <c r="AT43" s="89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167" t="s">
        <v>109</v>
      </c>
      <c r="BG43" s="168"/>
      <c r="BH43" s="168"/>
      <c r="BI43" s="169"/>
      <c r="BJ43" s="22" t="s">
        <v>106</v>
      </c>
    </row>
    <row r="44" spans="1:63" s="1" customFormat="1" ht="21" customHeight="1">
      <c r="A44" s="55">
        <v>6</v>
      </c>
      <c r="B44" s="150" t="s">
        <v>162</v>
      </c>
      <c r="C44" s="150"/>
      <c r="D44" s="150"/>
      <c r="E44" s="150"/>
      <c r="F44" s="150"/>
      <c r="G44" s="150"/>
      <c r="H44" s="150"/>
      <c r="I44" s="150"/>
      <c r="J44" s="93">
        <v>3</v>
      </c>
      <c r="K44" s="93"/>
      <c r="L44" s="94">
        <f t="shared" ref="L44:L46" si="3">J44*30</f>
        <v>90</v>
      </c>
      <c r="M44" s="94"/>
      <c r="N44" s="91">
        <f t="shared" ref="N44" si="4">P44+R44+T44</f>
        <v>44</v>
      </c>
      <c r="O44" s="91"/>
      <c r="P44" s="91"/>
      <c r="Q44" s="91"/>
      <c r="R44" s="91">
        <v>44</v>
      </c>
      <c r="S44" s="91"/>
      <c r="T44" s="91"/>
      <c r="U44" s="91"/>
      <c r="V44" s="91">
        <f t="shared" ref="V44:V46" si="5">L44-N44</f>
        <v>46</v>
      </c>
      <c r="W44" s="91"/>
      <c r="X44" s="91"/>
      <c r="Y44" s="91"/>
      <c r="Z44" s="91">
        <v>2</v>
      </c>
      <c r="AA44" s="91"/>
      <c r="AB44" s="91"/>
      <c r="AC44" s="91"/>
      <c r="AD44" s="91"/>
      <c r="AE44" s="91"/>
      <c r="AF44" s="91">
        <v>1</v>
      </c>
      <c r="AG44" s="91"/>
      <c r="AH44" s="93">
        <v>3</v>
      </c>
      <c r="AI44" s="93"/>
      <c r="AJ44" s="91">
        <f>AH44*30</f>
        <v>90</v>
      </c>
      <c r="AK44" s="91"/>
      <c r="AL44" s="91">
        <f>AN44+AP44+AR44</f>
        <v>44</v>
      </c>
      <c r="AM44" s="91"/>
      <c r="AN44" s="91"/>
      <c r="AO44" s="91"/>
      <c r="AP44" s="91">
        <v>44</v>
      </c>
      <c r="AQ44" s="91"/>
      <c r="AR44" s="91"/>
      <c r="AS44" s="91"/>
      <c r="AT44" s="91">
        <f>AJ44-AL44</f>
        <v>46</v>
      </c>
      <c r="AU44" s="91"/>
      <c r="AV44" s="91"/>
      <c r="AW44" s="91"/>
      <c r="AX44" s="91">
        <v>3</v>
      </c>
      <c r="AY44" s="91"/>
      <c r="AZ44" s="91"/>
      <c r="BA44" s="91"/>
      <c r="BB44" s="91">
        <v>2</v>
      </c>
      <c r="BC44" s="91"/>
      <c r="BD44" s="91"/>
      <c r="BE44" s="91"/>
      <c r="BF44" s="88" t="s">
        <v>116</v>
      </c>
      <c r="BG44" s="88"/>
      <c r="BH44" s="88"/>
      <c r="BI44" s="88"/>
      <c r="BJ44" s="22" t="s">
        <v>106</v>
      </c>
    </row>
    <row r="45" spans="1:63" s="1" customFormat="1" ht="36" customHeight="1">
      <c r="A45" s="55">
        <v>7</v>
      </c>
      <c r="B45" s="150" t="s">
        <v>170</v>
      </c>
      <c r="C45" s="150"/>
      <c r="D45" s="150"/>
      <c r="E45" s="150"/>
      <c r="F45" s="150"/>
      <c r="G45" s="150"/>
      <c r="H45" s="150"/>
      <c r="I45" s="150"/>
      <c r="J45" s="93">
        <v>5</v>
      </c>
      <c r="K45" s="93"/>
      <c r="L45" s="94">
        <f t="shared" si="3"/>
        <v>150</v>
      </c>
      <c r="M45" s="94"/>
      <c r="N45" s="89">
        <v>74</v>
      </c>
      <c r="O45" s="89"/>
      <c r="P45" s="91">
        <v>38</v>
      </c>
      <c r="Q45" s="91"/>
      <c r="R45" s="91">
        <v>36</v>
      </c>
      <c r="S45" s="91"/>
      <c r="T45" s="90"/>
      <c r="U45" s="90"/>
      <c r="V45" s="89">
        <f t="shared" si="5"/>
        <v>76</v>
      </c>
      <c r="W45" s="91"/>
      <c r="X45" s="91"/>
      <c r="Y45" s="91"/>
      <c r="Z45" s="91">
        <v>4</v>
      </c>
      <c r="AA45" s="91"/>
      <c r="AB45" s="91"/>
      <c r="AC45" s="91"/>
      <c r="AD45" s="91">
        <v>1</v>
      </c>
      <c r="AE45" s="91"/>
      <c r="AF45" s="91"/>
      <c r="AG45" s="91"/>
      <c r="AH45" s="93"/>
      <c r="AI45" s="93"/>
      <c r="AJ45" s="94"/>
      <c r="AK45" s="94"/>
      <c r="AL45" s="89"/>
      <c r="AM45" s="89"/>
      <c r="AN45" s="91"/>
      <c r="AO45" s="91"/>
      <c r="AP45" s="89"/>
      <c r="AQ45" s="89"/>
      <c r="AR45" s="90"/>
      <c r="AS45" s="90"/>
      <c r="AT45" s="89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151" t="s">
        <v>127</v>
      </c>
      <c r="BG45" s="151"/>
      <c r="BH45" s="151"/>
      <c r="BI45" s="151"/>
      <c r="BJ45" s="22"/>
    </row>
    <row r="46" spans="1:63" s="1" customFormat="1" ht="24" customHeight="1">
      <c r="A46" s="55">
        <v>8</v>
      </c>
      <c r="B46" s="150" t="s">
        <v>171</v>
      </c>
      <c r="C46" s="150"/>
      <c r="D46" s="150"/>
      <c r="E46" s="150"/>
      <c r="F46" s="150"/>
      <c r="G46" s="150"/>
      <c r="H46" s="150"/>
      <c r="I46" s="150"/>
      <c r="J46" s="93">
        <v>4</v>
      </c>
      <c r="K46" s="93"/>
      <c r="L46" s="94">
        <f t="shared" si="3"/>
        <v>120</v>
      </c>
      <c r="M46" s="94"/>
      <c r="N46" s="89">
        <f t="shared" ref="N46" si="6">P46+R46+T46</f>
        <v>58</v>
      </c>
      <c r="O46" s="89"/>
      <c r="P46" s="91">
        <v>30</v>
      </c>
      <c r="Q46" s="91"/>
      <c r="R46" s="89">
        <v>28</v>
      </c>
      <c r="S46" s="89"/>
      <c r="T46" s="90"/>
      <c r="U46" s="90"/>
      <c r="V46" s="89">
        <f t="shared" si="5"/>
        <v>62</v>
      </c>
      <c r="W46" s="91"/>
      <c r="X46" s="91"/>
      <c r="Y46" s="91"/>
      <c r="Z46" s="91">
        <v>3</v>
      </c>
      <c r="AA46" s="91"/>
      <c r="AB46" s="91"/>
      <c r="AC46" s="91"/>
      <c r="AD46" s="91"/>
      <c r="AE46" s="91"/>
      <c r="AF46" s="91">
        <v>1</v>
      </c>
      <c r="AG46" s="91"/>
      <c r="AH46" s="93"/>
      <c r="AI46" s="93"/>
      <c r="AJ46" s="94"/>
      <c r="AK46" s="94"/>
      <c r="AL46" s="89"/>
      <c r="AM46" s="89"/>
      <c r="AN46" s="91"/>
      <c r="AO46" s="91"/>
      <c r="AP46" s="89"/>
      <c r="AQ46" s="89"/>
      <c r="AR46" s="90"/>
      <c r="AS46" s="90"/>
      <c r="AT46" s="89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151" t="s">
        <v>127</v>
      </c>
      <c r="BG46" s="151"/>
      <c r="BH46" s="151"/>
      <c r="BI46" s="151"/>
      <c r="BJ46" s="22"/>
      <c r="BK46" s="56"/>
    </row>
    <row r="47" spans="1:63" s="1" customFormat="1" ht="13.2" customHeight="1">
      <c r="A47" s="55">
        <v>9</v>
      </c>
      <c r="B47" s="161" t="s">
        <v>111</v>
      </c>
      <c r="C47" s="162"/>
      <c r="D47" s="162"/>
      <c r="E47" s="162"/>
      <c r="F47" s="162"/>
      <c r="G47" s="162"/>
      <c r="H47" s="162"/>
      <c r="I47" s="163"/>
      <c r="J47" s="158"/>
      <c r="K47" s="159"/>
      <c r="L47" s="154"/>
      <c r="M47" s="155"/>
      <c r="N47" s="154"/>
      <c r="O47" s="155"/>
      <c r="P47" s="156"/>
      <c r="Q47" s="157"/>
      <c r="R47" s="154"/>
      <c r="S47" s="155"/>
      <c r="T47" s="152"/>
      <c r="U47" s="153"/>
      <c r="V47" s="154"/>
      <c r="W47" s="155"/>
      <c r="X47" s="156"/>
      <c r="Y47" s="157"/>
      <c r="Z47" s="156"/>
      <c r="AA47" s="157"/>
      <c r="AB47" s="156"/>
      <c r="AC47" s="157"/>
      <c r="AD47" s="156"/>
      <c r="AE47" s="157"/>
      <c r="AF47" s="156"/>
      <c r="AG47" s="157"/>
      <c r="AH47" s="158">
        <v>3</v>
      </c>
      <c r="AI47" s="159"/>
      <c r="AJ47" s="154">
        <f>AH47*30</f>
        <v>90</v>
      </c>
      <c r="AK47" s="155"/>
      <c r="AL47" s="154">
        <f>AN47+AP47+AR47</f>
        <v>44</v>
      </c>
      <c r="AM47" s="155"/>
      <c r="AN47" s="156">
        <v>24</v>
      </c>
      <c r="AO47" s="157"/>
      <c r="AP47" s="154">
        <v>20</v>
      </c>
      <c r="AQ47" s="155"/>
      <c r="AR47" s="152"/>
      <c r="AS47" s="153"/>
      <c r="AT47" s="154">
        <f>AJ47-AL47</f>
        <v>46</v>
      </c>
      <c r="AU47" s="155"/>
      <c r="AV47" s="156"/>
      <c r="AW47" s="157"/>
      <c r="AX47" s="156">
        <v>3</v>
      </c>
      <c r="AY47" s="157"/>
      <c r="AZ47" s="156"/>
      <c r="BA47" s="157"/>
      <c r="BB47" s="156"/>
      <c r="BC47" s="157"/>
      <c r="BD47" s="156">
        <v>2</v>
      </c>
      <c r="BE47" s="157"/>
      <c r="BF47" s="146" t="s">
        <v>112</v>
      </c>
      <c r="BG47" s="147"/>
      <c r="BH47" s="147"/>
      <c r="BI47" s="148"/>
      <c r="BJ47" s="22" t="s">
        <v>106</v>
      </c>
    </row>
    <row r="48" spans="1:63" s="1" customFormat="1" ht="21" customHeight="1">
      <c r="A48" s="55">
        <v>10</v>
      </c>
      <c r="B48" s="150" t="s">
        <v>114</v>
      </c>
      <c r="C48" s="150"/>
      <c r="D48" s="150"/>
      <c r="E48" s="150"/>
      <c r="F48" s="150"/>
      <c r="G48" s="150"/>
      <c r="H48" s="150"/>
      <c r="I48" s="150"/>
      <c r="J48" s="94"/>
      <c r="K48" s="94"/>
      <c r="L48" s="94" t="s">
        <v>163</v>
      </c>
      <c r="M48" s="94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160"/>
      <c r="AA48" s="160"/>
      <c r="AB48" s="91"/>
      <c r="AC48" s="91"/>
      <c r="AD48" s="91"/>
      <c r="AE48" s="91"/>
      <c r="AF48" s="91"/>
      <c r="AG48" s="91"/>
      <c r="AH48" s="93">
        <v>3</v>
      </c>
      <c r="AI48" s="93"/>
      <c r="AJ48" s="94">
        <f>AH48*30</f>
        <v>90</v>
      </c>
      <c r="AK48" s="94"/>
      <c r="AL48" s="89">
        <f>AN48+AP48+AR48</f>
        <v>44</v>
      </c>
      <c r="AM48" s="89"/>
      <c r="AN48" s="91">
        <v>24</v>
      </c>
      <c r="AO48" s="91"/>
      <c r="AP48" s="89">
        <v>6</v>
      </c>
      <c r="AQ48" s="89"/>
      <c r="AR48" s="89">
        <v>14</v>
      </c>
      <c r="AS48" s="89"/>
      <c r="AT48" s="89">
        <f>AJ48-AL48</f>
        <v>46</v>
      </c>
      <c r="AU48" s="91"/>
      <c r="AV48" s="91"/>
      <c r="AW48" s="91"/>
      <c r="AX48" s="91">
        <v>3</v>
      </c>
      <c r="AY48" s="91"/>
      <c r="AZ48" s="91"/>
      <c r="BA48" s="91"/>
      <c r="BB48" s="91"/>
      <c r="BC48" s="91"/>
      <c r="BD48" s="91">
        <v>2</v>
      </c>
      <c r="BE48" s="91"/>
      <c r="BF48" s="146" t="s">
        <v>115</v>
      </c>
      <c r="BG48" s="147"/>
      <c r="BH48" s="147"/>
      <c r="BI48" s="148"/>
      <c r="BJ48" s="22" t="s">
        <v>106</v>
      </c>
      <c r="BK48" s="56"/>
    </row>
    <row r="49" spans="1:63" s="1" customFormat="1" ht="23.4" customHeight="1">
      <c r="A49" s="55">
        <v>11</v>
      </c>
      <c r="B49" s="150" t="s">
        <v>130</v>
      </c>
      <c r="C49" s="150"/>
      <c r="D49" s="150"/>
      <c r="E49" s="150"/>
      <c r="F49" s="150"/>
      <c r="G49" s="150"/>
      <c r="H49" s="150"/>
      <c r="I49" s="150"/>
      <c r="J49" s="94"/>
      <c r="K49" s="94"/>
      <c r="L49" s="94"/>
      <c r="M49" s="94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3">
        <v>3</v>
      </c>
      <c r="AI49" s="93"/>
      <c r="AJ49" s="91">
        <f>AH49*30</f>
        <v>90</v>
      </c>
      <c r="AK49" s="91"/>
      <c r="AL49" s="91">
        <f>AN49+AP49+AR49</f>
        <v>44</v>
      </c>
      <c r="AM49" s="91"/>
      <c r="AN49" s="91">
        <v>24</v>
      </c>
      <c r="AO49" s="91"/>
      <c r="AP49" s="91">
        <v>20</v>
      </c>
      <c r="AQ49" s="91"/>
      <c r="AR49" s="91"/>
      <c r="AS49" s="91"/>
      <c r="AT49" s="91">
        <f>AJ49-AL49</f>
        <v>46</v>
      </c>
      <c r="AU49" s="91"/>
      <c r="AV49" s="91"/>
      <c r="AW49" s="91"/>
      <c r="AX49" s="91">
        <v>3</v>
      </c>
      <c r="AY49" s="91"/>
      <c r="AZ49" s="91"/>
      <c r="BA49" s="91"/>
      <c r="BB49" s="91"/>
      <c r="BC49" s="91"/>
      <c r="BD49" s="91">
        <v>2</v>
      </c>
      <c r="BE49" s="91"/>
      <c r="BF49" s="146" t="s">
        <v>131</v>
      </c>
      <c r="BG49" s="147"/>
      <c r="BH49" s="147"/>
      <c r="BI49" s="148"/>
      <c r="BJ49" s="22" t="s">
        <v>106</v>
      </c>
    </row>
    <row r="50" spans="1:63" s="84" customFormat="1" ht="21" customHeight="1">
      <c r="A50" s="68">
        <v>12</v>
      </c>
      <c r="B50" s="92" t="s">
        <v>216</v>
      </c>
      <c r="C50" s="92"/>
      <c r="D50" s="92"/>
      <c r="E50" s="92"/>
      <c r="F50" s="92"/>
      <c r="G50" s="92"/>
      <c r="H50" s="92"/>
      <c r="I50" s="92"/>
      <c r="J50" s="93"/>
      <c r="K50" s="93"/>
      <c r="L50" s="94"/>
      <c r="M50" s="94"/>
      <c r="N50" s="89"/>
      <c r="O50" s="89"/>
      <c r="P50" s="91"/>
      <c r="Q50" s="91"/>
      <c r="R50" s="89"/>
      <c r="S50" s="89"/>
      <c r="T50" s="90"/>
      <c r="U50" s="90"/>
      <c r="V50" s="89"/>
      <c r="W50" s="91"/>
      <c r="X50" s="91"/>
      <c r="Y50" s="91"/>
      <c r="Z50" s="91"/>
      <c r="AA50" s="91"/>
      <c r="AB50" s="86"/>
      <c r="AC50" s="86"/>
      <c r="AD50" s="86"/>
      <c r="AE50" s="86"/>
      <c r="AF50" s="86"/>
      <c r="AG50" s="86"/>
      <c r="AH50" s="93">
        <v>5</v>
      </c>
      <c r="AI50" s="93"/>
      <c r="AJ50" s="94">
        <v>150</v>
      </c>
      <c r="AK50" s="94"/>
      <c r="AL50" s="89">
        <v>74</v>
      </c>
      <c r="AM50" s="89"/>
      <c r="AN50" s="91">
        <v>38</v>
      </c>
      <c r="AO50" s="91"/>
      <c r="AP50" s="89">
        <v>36</v>
      </c>
      <c r="AQ50" s="89"/>
      <c r="AR50" s="90"/>
      <c r="AS50" s="90"/>
      <c r="AT50" s="89">
        <v>76</v>
      </c>
      <c r="AU50" s="91"/>
      <c r="AV50" s="91"/>
      <c r="AW50" s="91"/>
      <c r="AX50" s="89">
        <f t="shared" ref="AX50" si="7">AL50/17</f>
        <v>4.3529411764705879</v>
      </c>
      <c r="AY50" s="89"/>
      <c r="AZ50" s="86"/>
      <c r="BA50" s="86"/>
      <c r="BB50" s="86">
        <v>2</v>
      </c>
      <c r="BC50" s="86"/>
      <c r="BD50" s="87"/>
      <c r="BE50" s="87"/>
      <c r="BF50" s="88" t="s">
        <v>105</v>
      </c>
      <c r="BG50" s="88"/>
      <c r="BH50" s="88"/>
      <c r="BI50" s="88"/>
      <c r="BJ50" s="22" t="s">
        <v>106</v>
      </c>
    </row>
    <row r="51" spans="1:63" s="84" customFormat="1" ht="21" customHeight="1">
      <c r="A51" s="68">
        <v>13</v>
      </c>
      <c r="B51" s="92" t="s">
        <v>117</v>
      </c>
      <c r="C51" s="92"/>
      <c r="D51" s="92"/>
      <c r="E51" s="92"/>
      <c r="F51" s="92"/>
      <c r="G51" s="92"/>
      <c r="H51" s="92"/>
      <c r="I51" s="92"/>
      <c r="J51" s="93"/>
      <c r="K51" s="93"/>
      <c r="L51" s="94"/>
      <c r="M51" s="94"/>
      <c r="N51" s="89"/>
      <c r="O51" s="89"/>
      <c r="P51" s="91"/>
      <c r="Q51" s="91"/>
      <c r="R51" s="89"/>
      <c r="S51" s="89"/>
      <c r="T51" s="90"/>
      <c r="U51" s="90"/>
      <c r="V51" s="89"/>
      <c r="W51" s="91"/>
      <c r="X51" s="91"/>
      <c r="Y51" s="91"/>
      <c r="Z51" s="91"/>
      <c r="AA51" s="91"/>
      <c r="AB51" s="86"/>
      <c r="AC51" s="86"/>
      <c r="AD51" s="86"/>
      <c r="AE51" s="86"/>
      <c r="AF51" s="86"/>
      <c r="AG51" s="86"/>
      <c r="AH51" s="93">
        <v>1</v>
      </c>
      <c r="AI51" s="93"/>
      <c r="AJ51" s="94">
        <v>30</v>
      </c>
      <c r="AK51" s="94"/>
      <c r="AL51" s="89"/>
      <c r="AM51" s="89"/>
      <c r="AN51" s="91"/>
      <c r="AO51" s="91"/>
      <c r="AP51" s="89"/>
      <c r="AQ51" s="89"/>
      <c r="AR51" s="90"/>
      <c r="AS51" s="90"/>
      <c r="AT51" s="89"/>
      <c r="AU51" s="91"/>
      <c r="AV51" s="91">
        <v>30</v>
      </c>
      <c r="AW51" s="91"/>
      <c r="AX51" s="89"/>
      <c r="AY51" s="89"/>
      <c r="AZ51" s="86">
        <v>2</v>
      </c>
      <c r="BA51" s="86"/>
      <c r="BB51" s="86"/>
      <c r="BC51" s="86"/>
      <c r="BD51" s="87"/>
      <c r="BE51" s="87"/>
      <c r="BF51" s="88" t="s">
        <v>105</v>
      </c>
      <c r="BG51" s="88"/>
      <c r="BH51" s="88"/>
      <c r="BI51" s="88"/>
      <c r="BJ51" s="22" t="s">
        <v>106</v>
      </c>
    </row>
    <row r="52" spans="1:63" s="1" customFormat="1" ht="21" customHeight="1">
      <c r="A52" s="55">
        <v>14</v>
      </c>
      <c r="B52" s="150" t="s">
        <v>118</v>
      </c>
      <c r="C52" s="150"/>
      <c r="D52" s="150"/>
      <c r="E52" s="150"/>
      <c r="F52" s="150"/>
      <c r="G52" s="150"/>
      <c r="H52" s="150"/>
      <c r="I52" s="150"/>
      <c r="J52" s="94"/>
      <c r="K52" s="94"/>
      <c r="L52" s="94" t="s">
        <v>163</v>
      </c>
      <c r="M52" s="94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160"/>
      <c r="AA52" s="160"/>
      <c r="AB52" s="91"/>
      <c r="AC52" s="91"/>
      <c r="AD52" s="91"/>
      <c r="AE52" s="91"/>
      <c r="AF52" s="91"/>
      <c r="AG52" s="91"/>
      <c r="AH52" s="93">
        <v>4</v>
      </c>
      <c r="AI52" s="93"/>
      <c r="AJ52" s="94">
        <f>AH52*30</f>
        <v>120</v>
      </c>
      <c r="AK52" s="94"/>
      <c r="AL52" s="89">
        <f>AN52+AP52+AR52</f>
        <v>60</v>
      </c>
      <c r="AM52" s="89"/>
      <c r="AN52" s="91">
        <v>32</v>
      </c>
      <c r="AO52" s="91"/>
      <c r="AP52" s="89">
        <v>28</v>
      </c>
      <c r="AQ52" s="89"/>
      <c r="AR52" s="90"/>
      <c r="AS52" s="90"/>
      <c r="AT52" s="89">
        <f>AJ52-AL52</f>
        <v>60</v>
      </c>
      <c r="AU52" s="91"/>
      <c r="AV52" s="91"/>
      <c r="AW52" s="91"/>
      <c r="AX52" s="91">
        <v>3</v>
      </c>
      <c r="AY52" s="91"/>
      <c r="AZ52" s="91"/>
      <c r="BA52" s="91"/>
      <c r="BB52" s="91">
        <v>2</v>
      </c>
      <c r="BC52" s="91"/>
      <c r="BD52" s="91"/>
      <c r="BE52" s="91"/>
      <c r="BF52" s="164" t="s">
        <v>107</v>
      </c>
      <c r="BG52" s="165"/>
      <c r="BH52" s="165"/>
      <c r="BI52" s="166"/>
      <c r="BJ52" s="22" t="s">
        <v>106</v>
      </c>
    </row>
    <row r="53" spans="1:63" s="1" customFormat="1" ht="21" customHeight="1">
      <c r="A53" s="55">
        <v>15</v>
      </c>
      <c r="B53" s="150" t="s">
        <v>123</v>
      </c>
      <c r="C53" s="150"/>
      <c r="D53" s="150"/>
      <c r="E53" s="150"/>
      <c r="F53" s="150"/>
      <c r="G53" s="150"/>
      <c r="H53" s="150"/>
      <c r="I53" s="150"/>
      <c r="J53" s="93"/>
      <c r="K53" s="93"/>
      <c r="L53" s="94"/>
      <c r="M53" s="94"/>
      <c r="N53" s="89"/>
      <c r="O53" s="89"/>
      <c r="P53" s="91"/>
      <c r="Q53" s="91"/>
      <c r="R53" s="89"/>
      <c r="S53" s="89"/>
      <c r="T53" s="90"/>
      <c r="U53" s="90"/>
      <c r="V53" s="89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3">
        <v>3</v>
      </c>
      <c r="AI53" s="93"/>
      <c r="AJ53" s="94">
        <f t="shared" ref="AJ53" si="8">AH53*30</f>
        <v>90</v>
      </c>
      <c r="AK53" s="94"/>
      <c r="AL53" s="89">
        <f t="shared" ref="AL53" si="9">AN53+AP53+AR53</f>
        <v>44</v>
      </c>
      <c r="AM53" s="89"/>
      <c r="AN53" s="91">
        <v>24</v>
      </c>
      <c r="AO53" s="91"/>
      <c r="AP53" s="89">
        <v>20</v>
      </c>
      <c r="AQ53" s="89"/>
      <c r="AR53" s="90"/>
      <c r="AS53" s="90"/>
      <c r="AT53" s="89">
        <f t="shared" ref="AT53" si="10">AJ53-AL53</f>
        <v>46</v>
      </c>
      <c r="AU53" s="91"/>
      <c r="AV53" s="91"/>
      <c r="AW53" s="91"/>
      <c r="AX53" s="91">
        <v>2</v>
      </c>
      <c r="AY53" s="91"/>
      <c r="AZ53" s="91"/>
      <c r="BA53" s="91"/>
      <c r="BB53" s="91"/>
      <c r="BC53" s="91"/>
      <c r="BD53" s="91">
        <v>2</v>
      </c>
      <c r="BE53" s="91"/>
      <c r="BF53" s="167" t="s">
        <v>109</v>
      </c>
      <c r="BG53" s="168"/>
      <c r="BH53" s="168"/>
      <c r="BI53" s="169"/>
      <c r="BJ53" s="22" t="s">
        <v>106</v>
      </c>
    </row>
    <row r="54" spans="1:63" s="1" customFormat="1" ht="16.95" customHeight="1" thickBot="1">
      <c r="A54" s="55">
        <v>16</v>
      </c>
      <c r="B54" s="150" t="s">
        <v>126</v>
      </c>
      <c r="C54" s="150"/>
      <c r="D54" s="150"/>
      <c r="E54" s="150"/>
      <c r="F54" s="150"/>
      <c r="G54" s="150"/>
      <c r="H54" s="150"/>
      <c r="I54" s="150"/>
      <c r="J54" s="93"/>
      <c r="K54" s="93"/>
      <c r="L54" s="94"/>
      <c r="M54" s="94"/>
      <c r="N54" s="89"/>
      <c r="O54" s="89"/>
      <c r="P54" s="91"/>
      <c r="Q54" s="91"/>
      <c r="R54" s="89"/>
      <c r="S54" s="89"/>
      <c r="T54" s="90"/>
      <c r="U54" s="90"/>
      <c r="V54" s="89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3">
        <v>5</v>
      </c>
      <c r="AI54" s="93"/>
      <c r="AJ54" s="94">
        <f>AH54*30</f>
        <v>150</v>
      </c>
      <c r="AK54" s="94"/>
      <c r="AL54" s="89">
        <f>AN54+AP54+AR54</f>
        <v>74</v>
      </c>
      <c r="AM54" s="89"/>
      <c r="AN54" s="91">
        <v>38</v>
      </c>
      <c r="AO54" s="91"/>
      <c r="AP54" s="91">
        <v>36</v>
      </c>
      <c r="AQ54" s="91"/>
      <c r="AR54" s="90"/>
      <c r="AS54" s="90"/>
      <c r="AT54" s="89">
        <f>AJ54-AL54</f>
        <v>76</v>
      </c>
      <c r="AU54" s="91"/>
      <c r="AV54" s="91"/>
      <c r="AW54" s="91"/>
      <c r="AX54" s="91">
        <v>4</v>
      </c>
      <c r="AY54" s="91"/>
      <c r="AZ54" s="91"/>
      <c r="BA54" s="91"/>
      <c r="BB54" s="91">
        <v>2</v>
      </c>
      <c r="BC54" s="91"/>
      <c r="BD54" s="90"/>
      <c r="BE54" s="90"/>
      <c r="BF54" s="151" t="s">
        <v>127</v>
      </c>
      <c r="BG54" s="151"/>
      <c r="BH54" s="151"/>
      <c r="BI54" s="151"/>
      <c r="BJ54" s="22" t="s">
        <v>106</v>
      </c>
      <c r="BK54" s="56"/>
    </row>
    <row r="55" spans="1:63" s="1" customFormat="1" ht="13.95" customHeight="1" thickBot="1">
      <c r="A55" s="175" t="s">
        <v>119</v>
      </c>
      <c r="B55" s="175"/>
      <c r="C55" s="175"/>
      <c r="D55" s="175"/>
      <c r="E55" s="175"/>
      <c r="F55" s="175"/>
      <c r="G55" s="175"/>
      <c r="H55" s="175"/>
      <c r="I55" s="175"/>
      <c r="J55" s="170">
        <f>SUM(J39:K54)</f>
        <v>30</v>
      </c>
      <c r="K55" s="170"/>
      <c r="L55" s="170">
        <f>SUM(L39:M54)</f>
        <v>900</v>
      </c>
      <c r="M55" s="170"/>
      <c r="N55" s="170">
        <f>SUM(N39:O54)</f>
        <v>434</v>
      </c>
      <c r="O55" s="170"/>
      <c r="P55" s="170">
        <f>SUM(P39:Q54)</f>
        <v>192</v>
      </c>
      <c r="Q55" s="170"/>
      <c r="R55" s="170">
        <f>SUM(R39:S54)</f>
        <v>242</v>
      </c>
      <c r="S55" s="170"/>
      <c r="T55" s="170">
        <f>SUM(T39:U54)</f>
        <v>0</v>
      </c>
      <c r="U55" s="170"/>
      <c r="V55" s="170">
        <f>SUM(V39:W54)</f>
        <v>466</v>
      </c>
      <c r="W55" s="170"/>
      <c r="X55" s="170">
        <f>SUM(X39:Y54)</f>
        <v>0</v>
      </c>
      <c r="Y55" s="170"/>
      <c r="Z55" s="170">
        <f>SUM(Z39:AA54)</f>
        <v>22</v>
      </c>
      <c r="AA55" s="170"/>
      <c r="AB55" s="170">
        <f>SUM(AB39:AC54)</f>
        <v>0</v>
      </c>
      <c r="AC55" s="170"/>
      <c r="AD55" s="170">
        <f>SUM(AD39:AE54)</f>
        <v>4</v>
      </c>
      <c r="AE55" s="170"/>
      <c r="AF55" s="170">
        <f>SUM(AF39:AG54)</f>
        <v>4</v>
      </c>
      <c r="AG55" s="170"/>
      <c r="AH55" s="170">
        <f>SUM(AH39:AI54)</f>
        <v>30</v>
      </c>
      <c r="AI55" s="170"/>
      <c r="AJ55" s="170">
        <f>SUM(AJ39:AK54)</f>
        <v>900</v>
      </c>
      <c r="AK55" s="170"/>
      <c r="AL55" s="170">
        <f>SUM(AL39:AM54)</f>
        <v>428</v>
      </c>
      <c r="AM55" s="170"/>
      <c r="AN55" s="170">
        <f>SUM(AN39:AO54)</f>
        <v>204</v>
      </c>
      <c r="AO55" s="170"/>
      <c r="AP55" s="170">
        <f>SUM(AP39:AQ54)</f>
        <v>210</v>
      </c>
      <c r="AQ55" s="170"/>
      <c r="AR55" s="170">
        <f>SUM(AR39:AS54)</f>
        <v>14</v>
      </c>
      <c r="AS55" s="170"/>
      <c r="AT55" s="170">
        <f>SUM(AT39:AU54)</f>
        <v>442</v>
      </c>
      <c r="AU55" s="170"/>
      <c r="AV55" s="170">
        <f>SUM(AV39:AW54)</f>
        <v>30</v>
      </c>
      <c r="AW55" s="170"/>
      <c r="AX55" s="170">
        <f>SUM(AX39:AY54)</f>
        <v>25.352941176470587</v>
      </c>
      <c r="AY55" s="170"/>
      <c r="AZ55" s="170">
        <v>1</v>
      </c>
      <c r="BA55" s="170"/>
      <c r="BB55" s="170">
        <v>4</v>
      </c>
      <c r="BC55" s="170"/>
      <c r="BD55" s="170">
        <v>4</v>
      </c>
      <c r="BE55" s="170"/>
      <c r="BF55" s="171"/>
      <c r="BG55" s="171"/>
      <c r="BH55" s="171"/>
      <c r="BI55" s="171"/>
      <c r="BJ55" s="23"/>
    </row>
    <row r="56" spans="1:63" s="1" customFormat="1" ht="22.2" customHeight="1" thickBot="1">
      <c r="A56" s="172" t="s">
        <v>120</v>
      </c>
      <c r="B56" s="172"/>
      <c r="C56" s="172"/>
      <c r="D56" s="172"/>
      <c r="E56" s="172"/>
      <c r="F56" s="172"/>
      <c r="G56" s="172"/>
      <c r="H56" s="172"/>
      <c r="I56" s="172"/>
      <c r="J56" s="173">
        <f>N55/17</f>
        <v>25.529411764705884</v>
      </c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>
        <f>AL55/16</f>
        <v>26.75</v>
      </c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4"/>
      <c r="BG56" s="174"/>
      <c r="BH56" s="174"/>
      <c r="BI56" s="174"/>
      <c r="BJ56" s="24"/>
    </row>
    <row r="57" spans="1:63" s="1" customFormat="1" ht="15" customHeight="1" thickBot="1">
      <c r="A57" s="149" t="s">
        <v>121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</row>
    <row r="58" spans="1:63" s="1" customFormat="1" ht="10.95" customHeight="1">
      <c r="A58" s="21">
        <v>1</v>
      </c>
      <c r="B58" s="176" t="s">
        <v>123</v>
      </c>
      <c r="C58" s="176"/>
      <c r="D58" s="176"/>
      <c r="E58" s="176"/>
      <c r="F58" s="176"/>
      <c r="G58" s="176"/>
      <c r="H58" s="176"/>
      <c r="I58" s="176"/>
      <c r="J58" s="177">
        <v>3</v>
      </c>
      <c r="K58" s="177"/>
      <c r="L58" s="178">
        <v>90</v>
      </c>
      <c r="M58" s="178"/>
      <c r="N58" s="179">
        <v>44</v>
      </c>
      <c r="O58" s="179"/>
      <c r="P58" s="179">
        <v>24</v>
      </c>
      <c r="Q58" s="179"/>
      <c r="R58" s="179">
        <v>20</v>
      </c>
      <c r="S58" s="179"/>
      <c r="T58" s="180"/>
      <c r="U58" s="180"/>
      <c r="V58" s="179">
        <v>46</v>
      </c>
      <c r="W58" s="179"/>
      <c r="X58" s="180"/>
      <c r="Y58" s="180"/>
      <c r="Z58" s="179">
        <v>3</v>
      </c>
      <c r="AA58" s="179"/>
      <c r="AB58" s="180"/>
      <c r="AC58" s="180"/>
      <c r="AD58" s="179">
        <v>3</v>
      </c>
      <c r="AE58" s="179"/>
      <c r="AF58" s="180"/>
      <c r="AG58" s="180"/>
      <c r="AH58" s="181"/>
      <c r="AI58" s="181"/>
      <c r="AJ58" s="182"/>
      <c r="AK58" s="182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3"/>
      <c r="BF58" s="167" t="s">
        <v>109</v>
      </c>
      <c r="BG58" s="168"/>
      <c r="BH58" s="168"/>
      <c r="BI58" s="169"/>
      <c r="BJ58" s="22" t="s">
        <v>106</v>
      </c>
    </row>
    <row r="59" spans="1:63" s="1" customFormat="1" ht="18" customHeight="1">
      <c r="A59" s="21">
        <v>2</v>
      </c>
      <c r="B59" s="176" t="s">
        <v>185</v>
      </c>
      <c r="C59" s="176"/>
      <c r="D59" s="176"/>
      <c r="E59" s="176"/>
      <c r="F59" s="176"/>
      <c r="G59" s="176"/>
      <c r="H59" s="176"/>
      <c r="I59" s="176"/>
      <c r="J59" s="177">
        <v>3</v>
      </c>
      <c r="K59" s="177"/>
      <c r="L59" s="178">
        <v>90</v>
      </c>
      <c r="M59" s="178"/>
      <c r="N59" s="179">
        <v>44</v>
      </c>
      <c r="O59" s="179"/>
      <c r="P59" s="179">
        <v>24</v>
      </c>
      <c r="Q59" s="179"/>
      <c r="R59" s="179">
        <v>20</v>
      </c>
      <c r="S59" s="179"/>
      <c r="T59" s="180"/>
      <c r="U59" s="180"/>
      <c r="V59" s="179">
        <v>46</v>
      </c>
      <c r="W59" s="179"/>
      <c r="X59" s="180"/>
      <c r="Y59" s="180"/>
      <c r="Z59" s="179">
        <v>3</v>
      </c>
      <c r="AA59" s="179"/>
      <c r="AB59" s="180"/>
      <c r="AC59" s="180"/>
      <c r="AD59" s="180"/>
      <c r="AE59" s="180"/>
      <c r="AF59" s="179"/>
      <c r="AG59" s="179"/>
      <c r="AH59" s="177">
        <v>7</v>
      </c>
      <c r="AI59" s="177"/>
      <c r="AJ59" s="178">
        <v>210</v>
      </c>
      <c r="AK59" s="178"/>
      <c r="AL59" s="179">
        <v>90</v>
      </c>
      <c r="AM59" s="179"/>
      <c r="AN59" s="179">
        <v>50</v>
      </c>
      <c r="AO59" s="179"/>
      <c r="AP59" s="179">
        <v>40</v>
      </c>
      <c r="AQ59" s="179"/>
      <c r="AR59" s="180"/>
      <c r="AS59" s="180"/>
      <c r="AT59" s="179">
        <v>90</v>
      </c>
      <c r="AU59" s="179"/>
      <c r="AV59" s="180">
        <v>30</v>
      </c>
      <c r="AW59" s="180"/>
      <c r="AX59" s="179">
        <v>5</v>
      </c>
      <c r="AY59" s="179"/>
      <c r="AZ59" s="180">
        <v>4</v>
      </c>
      <c r="BA59" s="180"/>
      <c r="BB59" s="179">
        <v>4</v>
      </c>
      <c r="BC59" s="179"/>
      <c r="BD59" s="180"/>
      <c r="BE59" s="183"/>
      <c r="BF59" s="151" t="s">
        <v>127</v>
      </c>
      <c r="BG59" s="151"/>
      <c r="BH59" s="151"/>
      <c r="BI59" s="151"/>
      <c r="BJ59" s="22" t="s">
        <v>106</v>
      </c>
    </row>
    <row r="60" spans="1:63" s="1" customFormat="1" ht="10.95" customHeight="1">
      <c r="A60" s="21">
        <v>3</v>
      </c>
      <c r="B60" s="176" t="s">
        <v>124</v>
      </c>
      <c r="C60" s="176"/>
      <c r="D60" s="176"/>
      <c r="E60" s="176"/>
      <c r="F60" s="176"/>
      <c r="G60" s="176"/>
      <c r="H60" s="176"/>
      <c r="I60" s="176"/>
      <c r="J60" s="177">
        <v>4</v>
      </c>
      <c r="K60" s="177"/>
      <c r="L60" s="178">
        <v>120</v>
      </c>
      <c r="M60" s="178"/>
      <c r="N60" s="179">
        <v>58</v>
      </c>
      <c r="O60" s="179"/>
      <c r="P60" s="179">
        <v>30</v>
      </c>
      <c r="Q60" s="179"/>
      <c r="R60" s="179">
        <v>28</v>
      </c>
      <c r="S60" s="179"/>
      <c r="T60" s="180"/>
      <c r="U60" s="180"/>
      <c r="V60" s="179">
        <v>62</v>
      </c>
      <c r="W60" s="179"/>
      <c r="X60" s="180"/>
      <c r="Y60" s="180"/>
      <c r="Z60" s="179">
        <f>58/17</f>
        <v>3.4117647058823528</v>
      </c>
      <c r="AA60" s="179"/>
      <c r="AB60" s="180"/>
      <c r="AC60" s="180"/>
      <c r="AD60" s="179">
        <v>3</v>
      </c>
      <c r="AE60" s="179"/>
      <c r="AF60" s="180"/>
      <c r="AG60" s="180"/>
      <c r="AH60" s="181"/>
      <c r="AI60" s="181"/>
      <c r="AJ60" s="182"/>
      <c r="AK60" s="182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3"/>
      <c r="BF60" s="151" t="s">
        <v>105</v>
      </c>
      <c r="BG60" s="151"/>
      <c r="BH60" s="151"/>
      <c r="BI60" s="151"/>
      <c r="BJ60" s="22" t="s">
        <v>106</v>
      </c>
    </row>
    <row r="61" spans="1:63" s="1" customFormat="1" ht="10.95" customHeight="1">
      <c r="A61" s="21">
        <v>4</v>
      </c>
      <c r="B61" s="176" t="s">
        <v>122</v>
      </c>
      <c r="C61" s="176"/>
      <c r="D61" s="176"/>
      <c r="E61" s="176"/>
      <c r="F61" s="176"/>
      <c r="G61" s="176"/>
      <c r="H61" s="176"/>
      <c r="I61" s="176"/>
      <c r="J61" s="177">
        <v>4</v>
      </c>
      <c r="K61" s="177"/>
      <c r="L61" s="178">
        <v>120</v>
      </c>
      <c r="M61" s="178"/>
      <c r="N61" s="179">
        <v>58</v>
      </c>
      <c r="O61" s="179"/>
      <c r="P61" s="179">
        <v>30</v>
      </c>
      <c r="Q61" s="179"/>
      <c r="R61" s="179">
        <v>28</v>
      </c>
      <c r="S61" s="179"/>
      <c r="T61" s="180"/>
      <c r="U61" s="180"/>
      <c r="V61" s="179">
        <v>62</v>
      </c>
      <c r="W61" s="179"/>
      <c r="X61" s="180"/>
      <c r="Y61" s="180"/>
      <c r="Z61" s="179">
        <v>3</v>
      </c>
      <c r="AA61" s="179"/>
      <c r="AB61" s="180"/>
      <c r="AC61" s="180"/>
      <c r="AD61" s="179">
        <v>3</v>
      </c>
      <c r="AE61" s="179"/>
      <c r="AF61" s="180"/>
      <c r="AG61" s="180"/>
      <c r="AH61" s="181"/>
      <c r="AI61" s="181"/>
      <c r="AJ61" s="182"/>
      <c r="AK61" s="182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3"/>
      <c r="BF61" s="151" t="s">
        <v>107</v>
      </c>
      <c r="BG61" s="151"/>
      <c r="BH61" s="151"/>
      <c r="BI61" s="151"/>
      <c r="BJ61" s="22" t="s">
        <v>106</v>
      </c>
    </row>
    <row r="62" spans="1:63" s="1" customFormat="1" ht="18" customHeight="1">
      <c r="A62" s="21">
        <v>5</v>
      </c>
      <c r="B62" s="176" t="s">
        <v>172</v>
      </c>
      <c r="C62" s="176"/>
      <c r="D62" s="176"/>
      <c r="E62" s="176"/>
      <c r="F62" s="176"/>
      <c r="G62" s="176"/>
      <c r="H62" s="176"/>
      <c r="I62" s="176"/>
      <c r="J62" s="177">
        <v>4</v>
      </c>
      <c r="K62" s="177"/>
      <c r="L62" s="178">
        <v>120</v>
      </c>
      <c r="M62" s="178"/>
      <c r="N62" s="179">
        <v>58</v>
      </c>
      <c r="O62" s="179"/>
      <c r="P62" s="179">
        <v>30</v>
      </c>
      <c r="Q62" s="179"/>
      <c r="R62" s="179">
        <v>28</v>
      </c>
      <c r="S62" s="179"/>
      <c r="T62" s="180"/>
      <c r="U62" s="180"/>
      <c r="V62" s="179">
        <v>62</v>
      </c>
      <c r="W62" s="179"/>
      <c r="X62" s="180"/>
      <c r="Y62" s="180"/>
      <c r="Z62" s="179">
        <v>3</v>
      </c>
      <c r="AA62" s="179"/>
      <c r="AB62" s="180"/>
      <c r="AC62" s="180"/>
      <c r="AD62" s="179">
        <v>3</v>
      </c>
      <c r="AE62" s="179"/>
      <c r="AF62" s="180"/>
      <c r="AG62" s="180"/>
      <c r="AH62" s="181"/>
      <c r="AI62" s="181"/>
      <c r="AJ62" s="182"/>
      <c r="AK62" s="182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3"/>
      <c r="BF62" s="151" t="s">
        <v>127</v>
      </c>
      <c r="BG62" s="151"/>
      <c r="BH62" s="151"/>
      <c r="BI62" s="151"/>
      <c r="BJ62" s="22" t="s">
        <v>106</v>
      </c>
    </row>
    <row r="63" spans="1:63" s="1" customFormat="1" ht="29.4" customHeight="1">
      <c r="A63" s="21">
        <v>6</v>
      </c>
      <c r="B63" s="176" t="s">
        <v>196</v>
      </c>
      <c r="C63" s="176"/>
      <c r="D63" s="176"/>
      <c r="E63" s="176"/>
      <c r="F63" s="176"/>
      <c r="G63" s="176"/>
      <c r="H63" s="176"/>
      <c r="I63" s="176"/>
      <c r="J63" s="177">
        <v>3</v>
      </c>
      <c r="K63" s="177"/>
      <c r="L63" s="178">
        <v>90</v>
      </c>
      <c r="M63" s="178"/>
      <c r="N63" s="179">
        <v>44</v>
      </c>
      <c r="O63" s="179"/>
      <c r="P63" s="179">
        <v>24</v>
      </c>
      <c r="Q63" s="179"/>
      <c r="R63" s="179">
        <v>20</v>
      </c>
      <c r="S63" s="179"/>
      <c r="T63" s="180"/>
      <c r="U63" s="180"/>
      <c r="V63" s="179">
        <v>46</v>
      </c>
      <c r="W63" s="179"/>
      <c r="X63" s="180"/>
      <c r="Y63" s="180"/>
      <c r="Z63" s="179">
        <v>3</v>
      </c>
      <c r="AA63" s="179"/>
      <c r="AB63" s="180"/>
      <c r="AC63" s="180"/>
      <c r="AD63" s="180"/>
      <c r="AE63" s="180"/>
      <c r="AF63" s="179">
        <v>3</v>
      </c>
      <c r="AG63" s="179"/>
      <c r="AH63" s="181"/>
      <c r="AI63" s="181"/>
      <c r="AJ63" s="182"/>
      <c r="AK63" s="182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3"/>
      <c r="BF63" s="151" t="s">
        <v>127</v>
      </c>
      <c r="BG63" s="151"/>
      <c r="BH63" s="151"/>
      <c r="BI63" s="151"/>
      <c r="BJ63" s="22" t="s">
        <v>106</v>
      </c>
    </row>
    <row r="64" spans="1:63" s="1" customFormat="1" ht="29.4" customHeight="1">
      <c r="A64" s="21">
        <v>7</v>
      </c>
      <c r="B64" s="176" t="s">
        <v>128</v>
      </c>
      <c r="C64" s="176"/>
      <c r="D64" s="176"/>
      <c r="E64" s="176"/>
      <c r="F64" s="176"/>
      <c r="G64" s="176"/>
      <c r="H64" s="176"/>
      <c r="I64" s="176"/>
      <c r="J64" s="181"/>
      <c r="K64" s="181"/>
      <c r="L64" s="182"/>
      <c r="M64" s="182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77">
        <v>5</v>
      </c>
      <c r="AI64" s="177"/>
      <c r="AJ64" s="178">
        <v>150</v>
      </c>
      <c r="AK64" s="178"/>
      <c r="AL64" s="179">
        <v>74</v>
      </c>
      <c r="AM64" s="179"/>
      <c r="AN64" s="179">
        <v>38</v>
      </c>
      <c r="AO64" s="179"/>
      <c r="AP64" s="179">
        <v>36</v>
      </c>
      <c r="AQ64" s="179"/>
      <c r="AR64" s="180"/>
      <c r="AS64" s="180"/>
      <c r="AT64" s="179">
        <v>76</v>
      </c>
      <c r="AU64" s="179"/>
      <c r="AV64" s="180"/>
      <c r="AW64" s="180"/>
      <c r="AX64" s="179">
        <v>4</v>
      </c>
      <c r="AY64" s="179"/>
      <c r="AZ64" s="180"/>
      <c r="BA64" s="180"/>
      <c r="BB64" s="179">
        <v>4</v>
      </c>
      <c r="BC64" s="179"/>
      <c r="BD64" s="180"/>
      <c r="BE64" s="183"/>
      <c r="BF64" s="151" t="s">
        <v>129</v>
      </c>
      <c r="BG64" s="151"/>
      <c r="BH64" s="151"/>
      <c r="BI64" s="151"/>
      <c r="BJ64" s="22" t="s">
        <v>106</v>
      </c>
    </row>
    <row r="65" spans="1:62" s="1" customFormat="1" ht="29.4" customHeight="1">
      <c r="A65" s="21">
        <v>8</v>
      </c>
      <c r="B65" s="176" t="s">
        <v>173</v>
      </c>
      <c r="C65" s="176"/>
      <c r="D65" s="176"/>
      <c r="E65" s="176"/>
      <c r="F65" s="176"/>
      <c r="G65" s="176"/>
      <c r="H65" s="176"/>
      <c r="I65" s="176"/>
      <c r="J65" s="181"/>
      <c r="K65" s="181"/>
      <c r="L65" s="182"/>
      <c r="M65" s="182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77">
        <v>4</v>
      </c>
      <c r="AI65" s="177"/>
      <c r="AJ65" s="178">
        <v>120</v>
      </c>
      <c r="AK65" s="178"/>
      <c r="AL65" s="179">
        <v>60</v>
      </c>
      <c r="AM65" s="179"/>
      <c r="AN65" s="179">
        <v>32</v>
      </c>
      <c r="AO65" s="179"/>
      <c r="AP65" s="179">
        <v>28</v>
      </c>
      <c r="AQ65" s="179"/>
      <c r="AR65" s="180"/>
      <c r="AS65" s="180"/>
      <c r="AT65" s="179">
        <v>60</v>
      </c>
      <c r="AU65" s="179"/>
      <c r="AV65" s="180"/>
      <c r="AW65" s="180"/>
      <c r="AX65" s="179">
        <v>3</v>
      </c>
      <c r="AY65" s="179"/>
      <c r="AZ65" s="180"/>
      <c r="BA65" s="180"/>
      <c r="BB65" s="179">
        <v>4</v>
      </c>
      <c r="BC65" s="179"/>
      <c r="BD65" s="180"/>
      <c r="BE65" s="183"/>
      <c r="BF65" s="151" t="s">
        <v>127</v>
      </c>
      <c r="BG65" s="151"/>
      <c r="BH65" s="151"/>
      <c r="BI65" s="151"/>
      <c r="BJ65" s="22"/>
    </row>
    <row r="66" spans="1:62" s="1" customFormat="1" ht="19.8" customHeight="1">
      <c r="A66" s="21">
        <v>9</v>
      </c>
      <c r="B66" s="176" t="s">
        <v>125</v>
      </c>
      <c r="C66" s="176"/>
      <c r="D66" s="176"/>
      <c r="E66" s="176"/>
      <c r="F66" s="176"/>
      <c r="G66" s="176"/>
      <c r="H66" s="176"/>
      <c r="I66" s="176"/>
      <c r="J66" s="181"/>
      <c r="K66" s="181"/>
      <c r="L66" s="182"/>
      <c r="M66" s="182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77">
        <v>5</v>
      </c>
      <c r="AI66" s="177"/>
      <c r="AJ66" s="178">
        <v>150</v>
      </c>
      <c r="AK66" s="178"/>
      <c r="AL66" s="179">
        <v>74</v>
      </c>
      <c r="AM66" s="179"/>
      <c r="AN66" s="179">
        <v>38</v>
      </c>
      <c r="AO66" s="179"/>
      <c r="AP66" s="179">
        <v>36</v>
      </c>
      <c r="AQ66" s="179"/>
      <c r="AR66" s="180"/>
      <c r="AS66" s="180"/>
      <c r="AT66" s="179">
        <v>76</v>
      </c>
      <c r="AU66" s="179"/>
      <c r="AV66" s="179"/>
      <c r="AW66" s="179"/>
      <c r="AX66" s="179">
        <f>74/18</f>
        <v>4.1111111111111107</v>
      </c>
      <c r="AY66" s="179"/>
      <c r="AZ66" s="179"/>
      <c r="BA66" s="179"/>
      <c r="BB66" s="179">
        <v>4</v>
      </c>
      <c r="BC66" s="179"/>
      <c r="BD66" s="180"/>
      <c r="BE66" s="183"/>
      <c r="BF66" s="151" t="s">
        <v>105</v>
      </c>
      <c r="BG66" s="151"/>
      <c r="BH66" s="151"/>
      <c r="BI66" s="151"/>
      <c r="BJ66" s="22" t="s">
        <v>106</v>
      </c>
    </row>
    <row r="67" spans="1:62" s="1" customFormat="1" ht="29.4" customHeight="1">
      <c r="A67" s="21">
        <v>10</v>
      </c>
      <c r="B67" s="184" t="s">
        <v>197</v>
      </c>
      <c r="C67" s="185"/>
      <c r="D67" s="185"/>
      <c r="E67" s="185"/>
      <c r="F67" s="185"/>
      <c r="G67" s="185"/>
      <c r="H67" s="185"/>
      <c r="I67" s="186"/>
      <c r="J67" s="177">
        <v>3</v>
      </c>
      <c r="K67" s="177"/>
      <c r="L67" s="178">
        <v>90</v>
      </c>
      <c r="M67" s="178"/>
      <c r="N67" s="179">
        <v>44</v>
      </c>
      <c r="O67" s="179"/>
      <c r="P67" s="179">
        <v>24</v>
      </c>
      <c r="Q67" s="179"/>
      <c r="R67" s="179">
        <v>20</v>
      </c>
      <c r="S67" s="179"/>
      <c r="T67" s="180"/>
      <c r="U67" s="180"/>
      <c r="V67" s="179">
        <v>46</v>
      </c>
      <c r="W67" s="179"/>
      <c r="X67" s="180"/>
      <c r="Y67" s="180"/>
      <c r="Z67" s="179">
        <v>3</v>
      </c>
      <c r="AA67" s="179"/>
      <c r="AB67" s="180"/>
      <c r="AC67" s="180"/>
      <c r="AD67" s="180"/>
      <c r="AE67" s="180"/>
      <c r="AF67" s="179">
        <v>3</v>
      </c>
      <c r="AG67" s="179"/>
      <c r="AH67" s="181"/>
      <c r="AI67" s="181"/>
      <c r="AJ67" s="182"/>
      <c r="AK67" s="182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3"/>
      <c r="BF67" s="151" t="s">
        <v>127</v>
      </c>
      <c r="BG67" s="151"/>
      <c r="BH67" s="151"/>
      <c r="BI67" s="151"/>
      <c r="BJ67" s="22" t="s">
        <v>106</v>
      </c>
    </row>
    <row r="68" spans="1:62" s="1" customFormat="1" ht="29.4" customHeight="1">
      <c r="A68" s="21">
        <v>11</v>
      </c>
      <c r="B68" s="184" t="s">
        <v>190</v>
      </c>
      <c r="C68" s="185"/>
      <c r="D68" s="185"/>
      <c r="E68" s="185"/>
      <c r="F68" s="185"/>
      <c r="G68" s="185"/>
      <c r="H68" s="185"/>
      <c r="I68" s="186"/>
      <c r="J68" s="177">
        <v>3</v>
      </c>
      <c r="K68" s="177"/>
      <c r="L68" s="178">
        <v>90</v>
      </c>
      <c r="M68" s="178"/>
      <c r="N68" s="179">
        <v>44</v>
      </c>
      <c r="O68" s="179"/>
      <c r="P68" s="179">
        <v>24</v>
      </c>
      <c r="Q68" s="179"/>
      <c r="R68" s="179">
        <v>20</v>
      </c>
      <c r="S68" s="179"/>
      <c r="T68" s="180"/>
      <c r="U68" s="180"/>
      <c r="V68" s="179">
        <v>46</v>
      </c>
      <c r="W68" s="179"/>
      <c r="X68" s="180"/>
      <c r="Y68" s="180"/>
      <c r="Z68" s="179">
        <v>3</v>
      </c>
      <c r="AA68" s="179"/>
      <c r="AB68" s="180"/>
      <c r="AC68" s="180"/>
      <c r="AD68" s="180"/>
      <c r="AE68" s="180"/>
      <c r="AF68" s="179">
        <v>3</v>
      </c>
      <c r="AG68" s="179"/>
      <c r="AH68" s="181"/>
      <c r="AI68" s="181"/>
      <c r="AJ68" s="182"/>
      <c r="AK68" s="182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3"/>
      <c r="BF68" s="234" t="s">
        <v>191</v>
      </c>
      <c r="BG68" s="234"/>
      <c r="BH68" s="234"/>
      <c r="BI68" s="234"/>
      <c r="BJ68" s="57" t="s">
        <v>106</v>
      </c>
    </row>
    <row r="69" spans="1:62" s="1" customFormat="1" ht="29.4" customHeight="1">
      <c r="A69" s="21">
        <v>12</v>
      </c>
      <c r="B69" s="184" t="s">
        <v>192</v>
      </c>
      <c r="C69" s="185"/>
      <c r="D69" s="185"/>
      <c r="E69" s="185"/>
      <c r="F69" s="185"/>
      <c r="G69" s="185"/>
      <c r="H69" s="185"/>
      <c r="I69" s="186"/>
      <c r="J69" s="177">
        <v>3</v>
      </c>
      <c r="K69" s="177"/>
      <c r="L69" s="178">
        <v>90</v>
      </c>
      <c r="M69" s="178"/>
      <c r="N69" s="179">
        <v>44</v>
      </c>
      <c r="O69" s="179"/>
      <c r="P69" s="179">
        <v>24</v>
      </c>
      <c r="Q69" s="179"/>
      <c r="R69" s="179">
        <v>20</v>
      </c>
      <c r="S69" s="179"/>
      <c r="T69" s="180"/>
      <c r="U69" s="180"/>
      <c r="V69" s="179">
        <v>46</v>
      </c>
      <c r="W69" s="179"/>
      <c r="X69" s="180"/>
      <c r="Y69" s="180"/>
      <c r="Z69" s="179">
        <v>3</v>
      </c>
      <c r="AA69" s="179"/>
      <c r="AB69" s="180"/>
      <c r="AC69" s="180"/>
      <c r="AD69" s="180"/>
      <c r="AE69" s="180"/>
      <c r="AF69" s="179">
        <v>3</v>
      </c>
      <c r="AG69" s="179"/>
      <c r="AH69" s="181"/>
      <c r="AI69" s="181"/>
      <c r="AJ69" s="182"/>
      <c r="AK69" s="182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3"/>
      <c r="BF69" s="235" t="s">
        <v>131</v>
      </c>
      <c r="BG69" s="236"/>
      <c r="BH69" s="236"/>
      <c r="BI69" s="237"/>
      <c r="BJ69" s="58" t="s">
        <v>106</v>
      </c>
    </row>
    <row r="70" spans="1:62" s="1" customFormat="1" ht="29.4" customHeight="1">
      <c r="A70" s="21">
        <v>13</v>
      </c>
      <c r="B70" s="176" t="s">
        <v>193</v>
      </c>
      <c r="C70" s="176"/>
      <c r="D70" s="176"/>
      <c r="E70" s="176"/>
      <c r="F70" s="176"/>
      <c r="G70" s="176"/>
      <c r="H70" s="176"/>
      <c r="I70" s="176"/>
      <c r="J70" s="181"/>
      <c r="K70" s="181"/>
      <c r="L70" s="182"/>
      <c r="M70" s="182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77">
        <v>3</v>
      </c>
      <c r="AI70" s="177"/>
      <c r="AJ70" s="178">
        <v>90</v>
      </c>
      <c r="AK70" s="178"/>
      <c r="AL70" s="179">
        <v>44</v>
      </c>
      <c r="AM70" s="179"/>
      <c r="AN70" s="179">
        <v>24</v>
      </c>
      <c r="AO70" s="179"/>
      <c r="AP70" s="179">
        <v>20</v>
      </c>
      <c r="AQ70" s="179"/>
      <c r="AR70" s="180"/>
      <c r="AS70" s="180"/>
      <c r="AT70" s="179">
        <v>46</v>
      </c>
      <c r="AU70" s="179"/>
      <c r="AV70" s="180"/>
      <c r="AW70" s="180"/>
      <c r="AX70" s="179">
        <v>2.4444444444444446</v>
      </c>
      <c r="AY70" s="179"/>
      <c r="AZ70" s="180"/>
      <c r="BA70" s="180"/>
      <c r="BB70" s="180"/>
      <c r="BC70" s="180"/>
      <c r="BD70" s="179">
        <v>4</v>
      </c>
      <c r="BE70" s="196"/>
      <c r="BF70" s="238" t="s">
        <v>107</v>
      </c>
      <c r="BG70" s="238"/>
      <c r="BH70" s="238"/>
      <c r="BI70" s="238"/>
      <c r="BJ70" s="59" t="s">
        <v>106</v>
      </c>
    </row>
    <row r="71" spans="1:62" s="1" customFormat="1" ht="29.4" customHeight="1">
      <c r="A71" s="21">
        <v>14</v>
      </c>
      <c r="B71" s="176" t="s">
        <v>194</v>
      </c>
      <c r="C71" s="176"/>
      <c r="D71" s="176"/>
      <c r="E71" s="176"/>
      <c r="F71" s="176"/>
      <c r="G71" s="176"/>
      <c r="H71" s="176"/>
      <c r="I71" s="176"/>
      <c r="J71" s="181"/>
      <c r="K71" s="181"/>
      <c r="L71" s="182"/>
      <c r="M71" s="182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77">
        <v>3</v>
      </c>
      <c r="AI71" s="177"/>
      <c r="AJ71" s="178">
        <v>90</v>
      </c>
      <c r="AK71" s="178"/>
      <c r="AL71" s="179">
        <v>44</v>
      </c>
      <c r="AM71" s="179"/>
      <c r="AN71" s="179">
        <v>24</v>
      </c>
      <c r="AO71" s="179"/>
      <c r="AP71" s="179">
        <v>20</v>
      </c>
      <c r="AQ71" s="179"/>
      <c r="AR71" s="180"/>
      <c r="AS71" s="180"/>
      <c r="AT71" s="179">
        <v>46</v>
      </c>
      <c r="AU71" s="179"/>
      <c r="AV71" s="180"/>
      <c r="AW71" s="180"/>
      <c r="AX71" s="179">
        <v>2</v>
      </c>
      <c r="AY71" s="179"/>
      <c r="AZ71" s="180"/>
      <c r="BA71" s="180"/>
      <c r="BB71" s="180"/>
      <c r="BC71" s="180"/>
      <c r="BD71" s="179">
        <v>4</v>
      </c>
      <c r="BE71" s="196"/>
      <c r="BF71" s="239" t="s">
        <v>107</v>
      </c>
      <c r="BG71" s="239"/>
      <c r="BH71" s="239"/>
      <c r="BI71" s="239"/>
      <c r="BJ71" s="60" t="s">
        <v>106</v>
      </c>
    </row>
    <row r="72" spans="1:62" s="1" customFormat="1" ht="29.4" customHeight="1" thickBot="1">
      <c r="A72" s="21">
        <v>15</v>
      </c>
      <c r="B72" s="176" t="s">
        <v>195</v>
      </c>
      <c r="C72" s="176"/>
      <c r="D72" s="176"/>
      <c r="E72" s="176"/>
      <c r="F72" s="176"/>
      <c r="G72" s="176"/>
      <c r="H72" s="176"/>
      <c r="I72" s="176"/>
      <c r="J72" s="181"/>
      <c r="K72" s="181"/>
      <c r="L72" s="182"/>
      <c r="M72" s="182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77">
        <v>3</v>
      </c>
      <c r="AI72" s="177"/>
      <c r="AJ72" s="178">
        <v>90</v>
      </c>
      <c r="AK72" s="178"/>
      <c r="AL72" s="179">
        <v>44</v>
      </c>
      <c r="AM72" s="179"/>
      <c r="AN72" s="179">
        <v>24</v>
      </c>
      <c r="AO72" s="179"/>
      <c r="AP72" s="179">
        <v>20</v>
      </c>
      <c r="AQ72" s="179"/>
      <c r="AR72" s="180"/>
      <c r="AS72" s="180"/>
      <c r="AT72" s="179">
        <v>46</v>
      </c>
      <c r="AU72" s="179"/>
      <c r="AV72" s="180"/>
      <c r="AW72" s="180"/>
      <c r="AX72" s="179">
        <v>2</v>
      </c>
      <c r="AY72" s="179"/>
      <c r="AZ72" s="180"/>
      <c r="BA72" s="180"/>
      <c r="BB72" s="180"/>
      <c r="BC72" s="180"/>
      <c r="BD72" s="179">
        <v>4</v>
      </c>
      <c r="BE72" s="196"/>
      <c r="BF72" s="239" t="s">
        <v>105</v>
      </c>
      <c r="BG72" s="239"/>
      <c r="BH72" s="239"/>
      <c r="BI72" s="239"/>
      <c r="BJ72" s="60" t="s">
        <v>106</v>
      </c>
    </row>
    <row r="73" spans="1:62" s="1" customFormat="1" ht="13.95" customHeight="1" thickBot="1">
      <c r="A73" s="187" t="s">
        <v>132</v>
      </c>
      <c r="B73" s="187"/>
      <c r="C73" s="187"/>
      <c r="D73" s="187"/>
      <c r="E73" s="187"/>
      <c r="F73" s="187"/>
      <c r="G73" s="187"/>
      <c r="H73" s="187"/>
      <c r="I73" s="187"/>
      <c r="J73" s="170">
        <v>30</v>
      </c>
      <c r="K73" s="170"/>
      <c r="L73" s="188">
        <v>900</v>
      </c>
      <c r="M73" s="188"/>
      <c r="N73" s="189">
        <v>440</v>
      </c>
      <c r="O73" s="189"/>
      <c r="P73" s="189">
        <v>234</v>
      </c>
      <c r="Q73" s="189"/>
      <c r="R73" s="189">
        <v>206</v>
      </c>
      <c r="S73" s="189"/>
      <c r="T73" s="190"/>
      <c r="U73" s="190"/>
      <c r="V73" s="189">
        <v>460</v>
      </c>
      <c r="W73" s="189"/>
      <c r="X73" s="190"/>
      <c r="Y73" s="190"/>
      <c r="Z73" s="189">
        <v>27</v>
      </c>
      <c r="AA73" s="189"/>
      <c r="AB73" s="190"/>
      <c r="AC73" s="190"/>
      <c r="AD73" s="189">
        <v>4</v>
      </c>
      <c r="AE73" s="189"/>
      <c r="AF73" s="189">
        <v>4</v>
      </c>
      <c r="AG73" s="189"/>
      <c r="AH73" s="170">
        <v>30</v>
      </c>
      <c r="AI73" s="170"/>
      <c r="AJ73" s="188">
        <v>900</v>
      </c>
      <c r="AK73" s="188"/>
      <c r="AL73" s="189">
        <v>430</v>
      </c>
      <c r="AM73" s="189"/>
      <c r="AN73" s="189">
        <v>230</v>
      </c>
      <c r="AO73" s="189"/>
      <c r="AP73" s="189">
        <v>200</v>
      </c>
      <c r="AQ73" s="189"/>
      <c r="AR73" s="190"/>
      <c r="AS73" s="190"/>
      <c r="AT73" s="189">
        <v>440</v>
      </c>
      <c r="AU73" s="189"/>
      <c r="AV73" s="189">
        <v>30</v>
      </c>
      <c r="AW73" s="189"/>
      <c r="AX73" s="189">
        <v>22</v>
      </c>
      <c r="AY73" s="189"/>
      <c r="AZ73" s="189">
        <v>1</v>
      </c>
      <c r="BA73" s="189"/>
      <c r="BB73" s="189">
        <v>4</v>
      </c>
      <c r="BC73" s="189"/>
      <c r="BD73" s="189">
        <v>3</v>
      </c>
      <c r="BE73" s="189"/>
      <c r="BF73" s="171"/>
      <c r="BG73" s="171"/>
      <c r="BH73" s="171"/>
      <c r="BI73" s="171"/>
      <c r="BJ73" s="23"/>
    </row>
    <row r="74" spans="1:62" s="1" customFormat="1" ht="22.2" customHeight="1" thickBot="1">
      <c r="A74" s="172" t="s">
        <v>120</v>
      </c>
      <c r="B74" s="172"/>
      <c r="C74" s="172"/>
      <c r="D74" s="172"/>
      <c r="E74" s="172"/>
      <c r="F74" s="172"/>
      <c r="G74" s="172"/>
      <c r="H74" s="172"/>
      <c r="I74" s="172"/>
      <c r="J74" s="173">
        <v>27</v>
      </c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>
        <v>22</v>
      </c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4"/>
      <c r="BG74" s="174"/>
      <c r="BH74" s="174"/>
      <c r="BI74" s="174"/>
      <c r="BJ74" s="24"/>
    </row>
    <row r="75" spans="1:62" s="1" customFormat="1" ht="15" customHeight="1" thickBot="1">
      <c r="A75" s="149" t="s">
        <v>165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</row>
    <row r="76" spans="1:62" s="1" customFormat="1" ht="13.2" customHeight="1">
      <c r="A76" s="21">
        <v>1</v>
      </c>
      <c r="B76" s="176" t="s">
        <v>174</v>
      </c>
      <c r="C76" s="176"/>
      <c r="D76" s="176"/>
      <c r="E76" s="176"/>
      <c r="F76" s="176"/>
      <c r="G76" s="176"/>
      <c r="H76" s="176"/>
      <c r="I76" s="176"/>
      <c r="J76" s="177">
        <v>4</v>
      </c>
      <c r="K76" s="177"/>
      <c r="L76" s="178">
        <v>120</v>
      </c>
      <c r="M76" s="178"/>
      <c r="N76" s="179">
        <v>58</v>
      </c>
      <c r="O76" s="179"/>
      <c r="P76" s="179">
        <v>30</v>
      </c>
      <c r="Q76" s="179"/>
      <c r="R76" s="179">
        <v>28</v>
      </c>
      <c r="S76" s="179"/>
      <c r="T76" s="180"/>
      <c r="U76" s="180"/>
      <c r="V76" s="179">
        <v>62</v>
      </c>
      <c r="W76" s="179"/>
      <c r="X76" s="180"/>
      <c r="Y76" s="180"/>
      <c r="Z76" s="179">
        <v>3</v>
      </c>
      <c r="AA76" s="179"/>
      <c r="AB76" s="180"/>
      <c r="AC76" s="180"/>
      <c r="AD76" s="179">
        <v>5</v>
      </c>
      <c r="AE76" s="179"/>
      <c r="AF76" s="180"/>
      <c r="AG76" s="180"/>
      <c r="AH76" s="181"/>
      <c r="AI76" s="181"/>
      <c r="AJ76" s="182"/>
      <c r="AK76" s="182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0"/>
      <c r="AX76" s="180"/>
      <c r="AY76" s="180"/>
      <c r="AZ76" s="180"/>
      <c r="BA76" s="180"/>
      <c r="BB76" s="180"/>
      <c r="BC76" s="180"/>
      <c r="BD76" s="180"/>
      <c r="BE76" s="183"/>
      <c r="BF76" s="151" t="s">
        <v>127</v>
      </c>
      <c r="BG76" s="151"/>
      <c r="BH76" s="151"/>
      <c r="BI76" s="151"/>
      <c r="BJ76" s="22" t="s">
        <v>106</v>
      </c>
    </row>
    <row r="77" spans="1:62" s="1" customFormat="1" ht="13.2" customHeight="1">
      <c r="A77" s="21">
        <v>2</v>
      </c>
      <c r="B77" s="176" t="s">
        <v>186</v>
      </c>
      <c r="C77" s="176"/>
      <c r="D77" s="176"/>
      <c r="E77" s="176"/>
      <c r="F77" s="176"/>
      <c r="G77" s="176"/>
      <c r="H77" s="176"/>
      <c r="I77" s="176"/>
      <c r="J77" s="177">
        <v>3</v>
      </c>
      <c r="K77" s="177"/>
      <c r="L77" s="178">
        <v>90</v>
      </c>
      <c r="M77" s="178"/>
      <c r="N77" s="179">
        <v>44</v>
      </c>
      <c r="O77" s="179"/>
      <c r="P77" s="179">
        <v>24</v>
      </c>
      <c r="Q77" s="179"/>
      <c r="R77" s="179">
        <v>20</v>
      </c>
      <c r="S77" s="179"/>
      <c r="T77" s="180"/>
      <c r="U77" s="180"/>
      <c r="V77" s="179">
        <v>46</v>
      </c>
      <c r="W77" s="179"/>
      <c r="X77" s="180"/>
      <c r="Y77" s="180"/>
      <c r="Z77" s="179">
        <v>3</v>
      </c>
      <c r="AA77" s="179"/>
      <c r="AB77" s="180"/>
      <c r="AC77" s="180"/>
      <c r="AD77" s="180"/>
      <c r="AE77" s="180"/>
      <c r="AF77" s="179"/>
      <c r="AG77" s="179"/>
      <c r="AH77" s="177">
        <v>7</v>
      </c>
      <c r="AI77" s="177"/>
      <c r="AJ77" s="178">
        <v>210</v>
      </c>
      <c r="AK77" s="178"/>
      <c r="AL77" s="179">
        <v>90</v>
      </c>
      <c r="AM77" s="179"/>
      <c r="AN77" s="179">
        <v>50</v>
      </c>
      <c r="AO77" s="179"/>
      <c r="AP77" s="179">
        <v>40</v>
      </c>
      <c r="AQ77" s="179"/>
      <c r="AR77" s="180"/>
      <c r="AS77" s="180"/>
      <c r="AT77" s="179">
        <v>90</v>
      </c>
      <c r="AU77" s="179"/>
      <c r="AV77" s="180">
        <v>30</v>
      </c>
      <c r="AW77" s="180"/>
      <c r="AX77" s="179">
        <v>5</v>
      </c>
      <c r="AY77" s="179"/>
      <c r="AZ77" s="180">
        <v>6</v>
      </c>
      <c r="BA77" s="180"/>
      <c r="BB77" s="179">
        <v>6</v>
      </c>
      <c r="BC77" s="179"/>
      <c r="BD77" s="180"/>
      <c r="BE77" s="183"/>
      <c r="BF77" s="151" t="s">
        <v>127</v>
      </c>
      <c r="BG77" s="151"/>
      <c r="BH77" s="151"/>
      <c r="BI77" s="151"/>
      <c r="BJ77" s="22" t="s">
        <v>106</v>
      </c>
    </row>
    <row r="78" spans="1:62" s="1" customFormat="1" ht="13.2" customHeight="1">
      <c r="A78" s="21">
        <v>3</v>
      </c>
      <c r="B78" s="176" t="s">
        <v>175</v>
      </c>
      <c r="C78" s="176"/>
      <c r="D78" s="176"/>
      <c r="E78" s="176"/>
      <c r="F78" s="176"/>
      <c r="G78" s="176"/>
      <c r="H78" s="176"/>
      <c r="I78" s="176"/>
      <c r="J78" s="177">
        <v>3</v>
      </c>
      <c r="K78" s="177"/>
      <c r="L78" s="178">
        <v>90</v>
      </c>
      <c r="M78" s="178"/>
      <c r="N78" s="179">
        <v>44</v>
      </c>
      <c r="O78" s="179"/>
      <c r="P78" s="179">
        <v>24</v>
      </c>
      <c r="Q78" s="179"/>
      <c r="R78" s="179">
        <v>20</v>
      </c>
      <c r="S78" s="179"/>
      <c r="T78" s="180"/>
      <c r="U78" s="180"/>
      <c r="V78" s="179">
        <v>46</v>
      </c>
      <c r="W78" s="179"/>
      <c r="X78" s="180"/>
      <c r="Y78" s="180"/>
      <c r="Z78" s="179">
        <v>3</v>
      </c>
      <c r="AA78" s="179"/>
      <c r="AB78" s="180"/>
      <c r="AC78" s="180"/>
      <c r="AD78" s="179">
        <v>5</v>
      </c>
      <c r="AE78" s="179"/>
      <c r="AF78" s="180"/>
      <c r="AG78" s="180"/>
      <c r="AH78" s="181"/>
      <c r="AI78" s="181"/>
      <c r="AJ78" s="182"/>
      <c r="AK78" s="182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/>
      <c r="BD78" s="180"/>
      <c r="BE78" s="183"/>
      <c r="BF78" s="151" t="s">
        <v>127</v>
      </c>
      <c r="BG78" s="151"/>
      <c r="BH78" s="151"/>
      <c r="BI78" s="151"/>
      <c r="BJ78" s="22" t="s">
        <v>106</v>
      </c>
    </row>
    <row r="79" spans="1:62" s="1" customFormat="1" ht="13.2" customHeight="1">
      <c r="A79" s="21">
        <v>4</v>
      </c>
      <c r="B79" s="176" t="s">
        <v>176</v>
      </c>
      <c r="C79" s="176"/>
      <c r="D79" s="176"/>
      <c r="E79" s="176"/>
      <c r="F79" s="176"/>
      <c r="G79" s="176"/>
      <c r="H79" s="176"/>
      <c r="I79" s="176"/>
      <c r="J79" s="177">
        <v>4</v>
      </c>
      <c r="K79" s="177"/>
      <c r="L79" s="178">
        <v>120</v>
      </c>
      <c r="M79" s="178"/>
      <c r="N79" s="179">
        <v>58</v>
      </c>
      <c r="O79" s="179"/>
      <c r="P79" s="179">
        <v>30</v>
      </c>
      <c r="Q79" s="179"/>
      <c r="R79" s="179">
        <v>28</v>
      </c>
      <c r="S79" s="179"/>
      <c r="T79" s="180"/>
      <c r="U79" s="180"/>
      <c r="V79" s="179">
        <v>62</v>
      </c>
      <c r="W79" s="179"/>
      <c r="X79" s="180"/>
      <c r="Y79" s="180"/>
      <c r="Z79" s="179">
        <v>3</v>
      </c>
      <c r="AA79" s="179"/>
      <c r="AB79" s="180"/>
      <c r="AC79" s="180"/>
      <c r="AD79" s="179">
        <v>5</v>
      </c>
      <c r="AE79" s="179"/>
      <c r="AF79" s="180"/>
      <c r="AG79" s="180"/>
      <c r="AH79" s="181"/>
      <c r="AI79" s="181"/>
      <c r="AJ79" s="182"/>
      <c r="AK79" s="182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183"/>
      <c r="BF79" s="151" t="s">
        <v>127</v>
      </c>
      <c r="BG79" s="151"/>
      <c r="BH79" s="151"/>
      <c r="BI79" s="151"/>
      <c r="BJ79" s="22" t="s">
        <v>106</v>
      </c>
    </row>
    <row r="80" spans="1:62" s="1" customFormat="1" ht="13.2" customHeight="1">
      <c r="A80" s="21">
        <v>5</v>
      </c>
      <c r="B80" s="176" t="s">
        <v>177</v>
      </c>
      <c r="C80" s="176"/>
      <c r="D80" s="176"/>
      <c r="E80" s="176"/>
      <c r="F80" s="176"/>
      <c r="G80" s="176"/>
      <c r="H80" s="176"/>
      <c r="I80" s="176"/>
      <c r="J80" s="177">
        <v>4</v>
      </c>
      <c r="K80" s="177"/>
      <c r="L80" s="178">
        <v>120</v>
      </c>
      <c r="M80" s="178"/>
      <c r="N80" s="179">
        <v>58</v>
      </c>
      <c r="O80" s="179"/>
      <c r="P80" s="179">
        <v>30</v>
      </c>
      <c r="Q80" s="179"/>
      <c r="R80" s="179">
        <v>28</v>
      </c>
      <c r="S80" s="179"/>
      <c r="T80" s="180"/>
      <c r="U80" s="180"/>
      <c r="V80" s="179">
        <v>62</v>
      </c>
      <c r="W80" s="179"/>
      <c r="X80" s="180"/>
      <c r="Y80" s="180"/>
      <c r="Z80" s="179">
        <v>3</v>
      </c>
      <c r="AA80" s="179"/>
      <c r="AB80" s="180"/>
      <c r="AC80" s="180"/>
      <c r="AD80" s="179">
        <v>5</v>
      </c>
      <c r="AE80" s="179"/>
      <c r="AF80" s="180"/>
      <c r="AG80" s="180"/>
      <c r="AH80" s="181"/>
      <c r="AI80" s="181"/>
      <c r="AJ80" s="182"/>
      <c r="AK80" s="182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  <c r="BE80" s="183"/>
      <c r="BF80" s="151" t="s">
        <v>127</v>
      </c>
      <c r="BG80" s="151"/>
      <c r="BH80" s="151"/>
      <c r="BI80" s="151"/>
      <c r="BJ80" s="22" t="s">
        <v>106</v>
      </c>
    </row>
    <row r="81" spans="1:62" s="1" customFormat="1" ht="13.2" customHeight="1">
      <c r="A81" s="21">
        <v>6</v>
      </c>
      <c r="B81" s="176" t="s">
        <v>178</v>
      </c>
      <c r="C81" s="176"/>
      <c r="D81" s="176"/>
      <c r="E81" s="176"/>
      <c r="F81" s="176"/>
      <c r="G81" s="176"/>
      <c r="H81" s="176"/>
      <c r="I81" s="176"/>
      <c r="J81" s="181"/>
      <c r="K81" s="181"/>
      <c r="L81" s="182"/>
      <c r="M81" s="182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77">
        <v>5</v>
      </c>
      <c r="AI81" s="177"/>
      <c r="AJ81" s="178">
        <v>150</v>
      </c>
      <c r="AK81" s="178"/>
      <c r="AL81" s="179">
        <v>74</v>
      </c>
      <c r="AM81" s="179"/>
      <c r="AN81" s="179">
        <v>38</v>
      </c>
      <c r="AO81" s="179"/>
      <c r="AP81" s="179">
        <v>36</v>
      </c>
      <c r="AQ81" s="179"/>
      <c r="AR81" s="180"/>
      <c r="AS81" s="180"/>
      <c r="AT81" s="179">
        <v>76</v>
      </c>
      <c r="AU81" s="179"/>
      <c r="AV81" s="180"/>
      <c r="AW81" s="180"/>
      <c r="AX81" s="179">
        <v>4</v>
      </c>
      <c r="AY81" s="179"/>
      <c r="AZ81" s="180"/>
      <c r="BA81" s="180"/>
      <c r="BB81" s="179">
        <v>6</v>
      </c>
      <c r="BC81" s="179"/>
      <c r="BD81" s="180"/>
      <c r="BE81" s="183"/>
      <c r="BF81" s="151" t="s">
        <v>127</v>
      </c>
      <c r="BG81" s="151"/>
      <c r="BH81" s="151"/>
      <c r="BI81" s="151"/>
      <c r="BJ81" s="22" t="s">
        <v>106</v>
      </c>
    </row>
    <row r="82" spans="1:62" s="1" customFormat="1" ht="13.2" customHeight="1">
      <c r="A82" s="21">
        <v>7</v>
      </c>
      <c r="B82" s="176" t="s">
        <v>179</v>
      </c>
      <c r="C82" s="176"/>
      <c r="D82" s="176"/>
      <c r="E82" s="176"/>
      <c r="F82" s="176"/>
      <c r="G82" s="176"/>
      <c r="H82" s="176"/>
      <c r="I82" s="176"/>
      <c r="J82" s="181"/>
      <c r="K82" s="181"/>
      <c r="L82" s="182"/>
      <c r="M82" s="182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77">
        <v>3</v>
      </c>
      <c r="AI82" s="177"/>
      <c r="AJ82" s="178">
        <v>90</v>
      </c>
      <c r="AK82" s="178"/>
      <c r="AL82" s="179">
        <v>44</v>
      </c>
      <c r="AM82" s="179"/>
      <c r="AN82" s="179">
        <v>24</v>
      </c>
      <c r="AO82" s="179"/>
      <c r="AP82" s="179">
        <v>20</v>
      </c>
      <c r="AQ82" s="179"/>
      <c r="AR82" s="180"/>
      <c r="AS82" s="180"/>
      <c r="AT82" s="179">
        <v>46</v>
      </c>
      <c r="AU82" s="179"/>
      <c r="AV82" s="180"/>
      <c r="AW82" s="180"/>
      <c r="AX82" s="179">
        <v>2</v>
      </c>
      <c r="AY82" s="179"/>
      <c r="AZ82" s="180"/>
      <c r="BA82" s="180"/>
      <c r="BB82" s="179">
        <v>6</v>
      </c>
      <c r="BC82" s="179"/>
      <c r="BD82" s="180"/>
      <c r="BE82" s="183"/>
      <c r="BF82" s="151" t="s">
        <v>127</v>
      </c>
      <c r="BG82" s="151"/>
      <c r="BH82" s="151"/>
      <c r="BI82" s="151"/>
      <c r="BJ82" s="22" t="s">
        <v>106</v>
      </c>
    </row>
    <row r="83" spans="1:62" s="1" customFormat="1" ht="13.2" customHeight="1">
      <c r="A83" s="21">
        <v>8</v>
      </c>
      <c r="B83" s="176" t="s">
        <v>180</v>
      </c>
      <c r="C83" s="176"/>
      <c r="D83" s="176"/>
      <c r="E83" s="176"/>
      <c r="F83" s="176"/>
      <c r="G83" s="176"/>
      <c r="H83" s="176"/>
      <c r="I83" s="176"/>
      <c r="J83" s="181"/>
      <c r="K83" s="181"/>
      <c r="L83" s="182"/>
      <c r="M83" s="182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77">
        <v>6</v>
      </c>
      <c r="AI83" s="177"/>
      <c r="AJ83" s="178">
        <v>180</v>
      </c>
      <c r="AK83" s="178"/>
      <c r="AL83" s="179">
        <v>90</v>
      </c>
      <c r="AM83" s="179"/>
      <c r="AN83" s="179">
        <v>54</v>
      </c>
      <c r="AO83" s="179"/>
      <c r="AP83" s="179">
        <v>36</v>
      </c>
      <c r="AQ83" s="179"/>
      <c r="AR83" s="180"/>
      <c r="AS83" s="180"/>
      <c r="AT83" s="179">
        <v>90</v>
      </c>
      <c r="AU83" s="179"/>
      <c r="AV83" s="180"/>
      <c r="AW83" s="180"/>
      <c r="AX83" s="179">
        <v>5</v>
      </c>
      <c r="AY83" s="179"/>
      <c r="AZ83" s="180"/>
      <c r="BA83" s="180"/>
      <c r="BB83" s="179">
        <v>6</v>
      </c>
      <c r="BC83" s="179"/>
      <c r="BD83" s="180"/>
      <c r="BE83" s="183"/>
      <c r="BF83" s="151" t="s">
        <v>127</v>
      </c>
      <c r="BG83" s="151"/>
      <c r="BH83" s="151"/>
      <c r="BI83" s="151"/>
      <c r="BJ83" s="22"/>
    </row>
    <row r="84" spans="1:62" s="1" customFormat="1" ht="19.8" customHeight="1">
      <c r="A84" s="21">
        <v>9</v>
      </c>
      <c r="B84" s="252" t="s">
        <v>202</v>
      </c>
      <c r="C84" s="253"/>
      <c r="D84" s="253"/>
      <c r="E84" s="253"/>
      <c r="F84" s="253"/>
      <c r="G84" s="253"/>
      <c r="H84" s="253"/>
      <c r="I84" s="254"/>
      <c r="J84" s="255">
        <v>3</v>
      </c>
      <c r="K84" s="256"/>
      <c r="L84" s="257">
        <v>90</v>
      </c>
      <c r="M84" s="258"/>
      <c r="N84" s="259">
        <v>44</v>
      </c>
      <c r="O84" s="258"/>
      <c r="P84" s="259">
        <v>24</v>
      </c>
      <c r="Q84" s="258"/>
      <c r="R84" s="259">
        <v>20</v>
      </c>
      <c r="S84" s="258"/>
      <c r="T84" s="247"/>
      <c r="U84" s="246"/>
      <c r="V84" s="259">
        <v>46</v>
      </c>
      <c r="W84" s="258"/>
      <c r="X84" s="247"/>
      <c r="Y84" s="246"/>
      <c r="Z84" s="259">
        <v>3</v>
      </c>
      <c r="AA84" s="258"/>
      <c r="AB84" s="247"/>
      <c r="AC84" s="246"/>
      <c r="AD84" s="247"/>
      <c r="AE84" s="246"/>
      <c r="AF84" s="259">
        <v>5</v>
      </c>
      <c r="AG84" s="260"/>
      <c r="AH84" s="243"/>
      <c r="AI84" s="244"/>
      <c r="AJ84" s="245"/>
      <c r="AK84" s="246"/>
      <c r="AL84" s="247"/>
      <c r="AM84" s="246"/>
      <c r="AN84" s="247"/>
      <c r="AO84" s="246"/>
      <c r="AP84" s="247"/>
      <c r="AQ84" s="246"/>
      <c r="AR84" s="247"/>
      <c r="AS84" s="246"/>
      <c r="AT84" s="247"/>
      <c r="AU84" s="246"/>
      <c r="AV84" s="247"/>
      <c r="AW84" s="246"/>
      <c r="AX84" s="247"/>
      <c r="AY84" s="246"/>
      <c r="AZ84" s="247"/>
      <c r="BA84" s="246"/>
      <c r="BB84" s="247"/>
      <c r="BC84" s="246"/>
      <c r="BD84" s="247"/>
      <c r="BE84" s="250"/>
      <c r="BF84" s="251" t="s">
        <v>105</v>
      </c>
      <c r="BG84" s="251"/>
      <c r="BH84" s="251"/>
      <c r="BI84" s="251"/>
      <c r="BJ84" s="64" t="s">
        <v>106</v>
      </c>
    </row>
    <row r="85" spans="1:62" s="1" customFormat="1" ht="19.2" customHeight="1">
      <c r="A85" s="21">
        <v>10</v>
      </c>
      <c r="B85" s="264" t="s">
        <v>201</v>
      </c>
      <c r="C85" s="265"/>
      <c r="D85" s="265"/>
      <c r="E85" s="265"/>
      <c r="F85" s="265"/>
      <c r="G85" s="265"/>
      <c r="H85" s="265"/>
      <c r="I85" s="266"/>
      <c r="J85" s="177">
        <v>3</v>
      </c>
      <c r="K85" s="177"/>
      <c r="L85" s="178">
        <v>90</v>
      </c>
      <c r="M85" s="178"/>
      <c r="N85" s="179">
        <v>44</v>
      </c>
      <c r="O85" s="179"/>
      <c r="P85" s="179">
        <v>24</v>
      </c>
      <c r="Q85" s="179"/>
      <c r="R85" s="179">
        <v>20</v>
      </c>
      <c r="S85" s="179"/>
      <c r="T85" s="180"/>
      <c r="U85" s="180"/>
      <c r="V85" s="179">
        <v>46</v>
      </c>
      <c r="W85" s="179"/>
      <c r="X85" s="180"/>
      <c r="Y85" s="180"/>
      <c r="Z85" s="179">
        <v>3</v>
      </c>
      <c r="AA85" s="179"/>
      <c r="AB85" s="180"/>
      <c r="AC85" s="180"/>
      <c r="AD85" s="180"/>
      <c r="AE85" s="180"/>
      <c r="AF85" s="179">
        <v>5</v>
      </c>
      <c r="AG85" s="179"/>
      <c r="AH85" s="181"/>
      <c r="AI85" s="181"/>
      <c r="AJ85" s="182"/>
      <c r="AK85" s="182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3"/>
      <c r="BF85" s="249" t="s">
        <v>107</v>
      </c>
      <c r="BG85" s="249"/>
      <c r="BH85" s="249"/>
      <c r="BI85" s="249"/>
      <c r="BJ85" s="63" t="s">
        <v>106</v>
      </c>
    </row>
    <row r="86" spans="1:62" s="67" customFormat="1" ht="34.200000000000003" customHeight="1">
      <c r="A86" s="65">
        <v>11</v>
      </c>
      <c r="B86" s="176" t="s">
        <v>203</v>
      </c>
      <c r="C86" s="176"/>
      <c r="D86" s="176"/>
      <c r="E86" s="176"/>
      <c r="F86" s="176"/>
      <c r="G86" s="176"/>
      <c r="H86" s="176"/>
      <c r="I86" s="176"/>
      <c r="J86" s="177">
        <v>3</v>
      </c>
      <c r="K86" s="177"/>
      <c r="L86" s="178">
        <v>90</v>
      </c>
      <c r="M86" s="178"/>
      <c r="N86" s="179">
        <v>44</v>
      </c>
      <c r="O86" s="179"/>
      <c r="P86" s="179">
        <v>24</v>
      </c>
      <c r="Q86" s="179"/>
      <c r="R86" s="179">
        <v>20</v>
      </c>
      <c r="S86" s="179"/>
      <c r="T86" s="180"/>
      <c r="U86" s="180"/>
      <c r="V86" s="179">
        <v>46</v>
      </c>
      <c r="W86" s="179"/>
      <c r="X86" s="180"/>
      <c r="Y86" s="180"/>
      <c r="Z86" s="179">
        <v>3</v>
      </c>
      <c r="AA86" s="179"/>
      <c r="AB86" s="180"/>
      <c r="AC86" s="180"/>
      <c r="AD86" s="180"/>
      <c r="AE86" s="180"/>
      <c r="AF86" s="179">
        <v>5</v>
      </c>
      <c r="AG86" s="179"/>
      <c r="AH86" s="181"/>
      <c r="AI86" s="181"/>
      <c r="AJ86" s="182"/>
      <c r="AK86" s="182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3"/>
      <c r="BF86" s="195" t="s">
        <v>127</v>
      </c>
      <c r="BG86" s="195"/>
      <c r="BH86" s="195"/>
      <c r="BI86" s="195"/>
      <c r="BJ86" s="66"/>
    </row>
    <row r="87" spans="1:62" s="67" customFormat="1" ht="16.2" customHeight="1">
      <c r="A87" s="65">
        <v>12</v>
      </c>
      <c r="B87" s="176" t="s">
        <v>204</v>
      </c>
      <c r="C87" s="176"/>
      <c r="D87" s="176"/>
      <c r="E87" s="176"/>
      <c r="F87" s="176"/>
      <c r="G87" s="176"/>
      <c r="H87" s="176"/>
      <c r="I87" s="176"/>
      <c r="J87" s="177">
        <v>3</v>
      </c>
      <c r="K87" s="177"/>
      <c r="L87" s="178">
        <v>90</v>
      </c>
      <c r="M87" s="178"/>
      <c r="N87" s="179">
        <v>44</v>
      </c>
      <c r="O87" s="179"/>
      <c r="P87" s="179">
        <v>24</v>
      </c>
      <c r="Q87" s="179"/>
      <c r="R87" s="179">
        <v>20</v>
      </c>
      <c r="S87" s="179"/>
      <c r="T87" s="180"/>
      <c r="U87" s="180"/>
      <c r="V87" s="179">
        <v>46</v>
      </c>
      <c r="W87" s="179"/>
      <c r="X87" s="180"/>
      <c r="Y87" s="180"/>
      <c r="Z87" s="179">
        <v>3</v>
      </c>
      <c r="AA87" s="179"/>
      <c r="AB87" s="180"/>
      <c r="AC87" s="180"/>
      <c r="AD87" s="180"/>
      <c r="AE87" s="180"/>
      <c r="AF87" s="179">
        <v>5</v>
      </c>
      <c r="AG87" s="179"/>
      <c r="AH87" s="181"/>
      <c r="AI87" s="181"/>
      <c r="AJ87" s="182"/>
      <c r="AK87" s="182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180"/>
      <c r="AY87" s="180"/>
      <c r="AZ87" s="180"/>
      <c r="BA87" s="180"/>
      <c r="BB87" s="180"/>
      <c r="BC87" s="180"/>
      <c r="BD87" s="180"/>
      <c r="BE87" s="183"/>
      <c r="BF87" s="195" t="s">
        <v>127</v>
      </c>
      <c r="BG87" s="195"/>
      <c r="BH87" s="195"/>
      <c r="BI87" s="195"/>
      <c r="BJ87" s="66" t="s">
        <v>181</v>
      </c>
    </row>
    <row r="88" spans="1:62" s="1" customFormat="1" ht="15" customHeight="1">
      <c r="A88" s="21">
        <v>13</v>
      </c>
      <c r="B88" s="240" t="s">
        <v>198</v>
      </c>
      <c r="C88" s="241"/>
      <c r="D88" s="241"/>
      <c r="E88" s="241"/>
      <c r="F88" s="241"/>
      <c r="G88" s="241"/>
      <c r="H88" s="241"/>
      <c r="I88" s="242"/>
      <c r="J88" s="181"/>
      <c r="K88" s="181"/>
      <c r="L88" s="182"/>
      <c r="M88" s="182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77">
        <v>3</v>
      </c>
      <c r="AI88" s="177"/>
      <c r="AJ88" s="178">
        <v>90</v>
      </c>
      <c r="AK88" s="178"/>
      <c r="AL88" s="179">
        <v>44</v>
      </c>
      <c r="AM88" s="179"/>
      <c r="AN88" s="179">
        <v>24</v>
      </c>
      <c r="AO88" s="179"/>
      <c r="AP88" s="179">
        <v>20</v>
      </c>
      <c r="AQ88" s="179"/>
      <c r="AR88" s="180"/>
      <c r="AS88" s="180"/>
      <c r="AT88" s="179">
        <v>46</v>
      </c>
      <c r="AU88" s="179"/>
      <c r="AV88" s="180"/>
      <c r="AW88" s="180"/>
      <c r="AX88" s="179">
        <v>2</v>
      </c>
      <c r="AY88" s="179"/>
      <c r="AZ88" s="180"/>
      <c r="BA88" s="180"/>
      <c r="BB88" s="180"/>
      <c r="BC88" s="180"/>
      <c r="BD88" s="179">
        <v>6</v>
      </c>
      <c r="BE88" s="196"/>
      <c r="BF88" s="248" t="s">
        <v>127</v>
      </c>
      <c r="BG88" s="248"/>
      <c r="BH88" s="248"/>
      <c r="BI88" s="248"/>
      <c r="BJ88" s="61" t="s">
        <v>106</v>
      </c>
    </row>
    <row r="89" spans="1:62" s="1" customFormat="1" ht="18" customHeight="1">
      <c r="A89" s="21">
        <v>14</v>
      </c>
      <c r="B89" s="267" t="s">
        <v>199</v>
      </c>
      <c r="C89" s="267"/>
      <c r="D89" s="267"/>
      <c r="E89" s="267"/>
      <c r="F89" s="267"/>
      <c r="G89" s="267"/>
      <c r="H89" s="267"/>
      <c r="I89" s="267"/>
      <c r="J89" s="268"/>
      <c r="K89" s="268"/>
      <c r="L89" s="263"/>
      <c r="M89" s="263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3">
        <v>3</v>
      </c>
      <c r="AI89" s="193"/>
      <c r="AJ89" s="194">
        <v>90</v>
      </c>
      <c r="AK89" s="194"/>
      <c r="AL89" s="191">
        <v>44</v>
      </c>
      <c r="AM89" s="191"/>
      <c r="AN89" s="191">
        <v>24</v>
      </c>
      <c r="AO89" s="191"/>
      <c r="AP89" s="191">
        <v>20</v>
      </c>
      <c r="AQ89" s="191"/>
      <c r="AR89" s="192"/>
      <c r="AS89" s="192"/>
      <c r="AT89" s="191">
        <v>46</v>
      </c>
      <c r="AU89" s="191"/>
      <c r="AV89" s="192"/>
      <c r="AW89" s="192"/>
      <c r="AX89" s="191">
        <v>2</v>
      </c>
      <c r="AY89" s="191"/>
      <c r="AZ89" s="192"/>
      <c r="BA89" s="192"/>
      <c r="BB89" s="192"/>
      <c r="BC89" s="192"/>
      <c r="BD89" s="191">
        <v>4</v>
      </c>
      <c r="BE89" s="191"/>
      <c r="BF89" s="263" t="s">
        <v>127</v>
      </c>
      <c r="BG89" s="263"/>
      <c r="BH89" s="263"/>
      <c r="BI89" s="263"/>
      <c r="BJ89" s="62" t="s">
        <v>106</v>
      </c>
    </row>
    <row r="90" spans="1:62" s="1" customFormat="1" ht="18" customHeight="1" thickBot="1">
      <c r="A90" s="21">
        <v>15</v>
      </c>
      <c r="B90" s="176" t="s">
        <v>200</v>
      </c>
      <c r="C90" s="176"/>
      <c r="D90" s="176"/>
      <c r="E90" s="176"/>
      <c r="F90" s="176"/>
      <c r="G90" s="176"/>
      <c r="H90" s="176"/>
      <c r="I90" s="176"/>
      <c r="J90" s="181"/>
      <c r="K90" s="181"/>
      <c r="L90" s="182"/>
      <c r="M90" s="182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77">
        <v>3</v>
      </c>
      <c r="AI90" s="177"/>
      <c r="AJ90" s="178">
        <v>90</v>
      </c>
      <c r="AK90" s="178"/>
      <c r="AL90" s="179">
        <v>44</v>
      </c>
      <c r="AM90" s="179"/>
      <c r="AN90" s="179">
        <v>24</v>
      </c>
      <c r="AO90" s="179"/>
      <c r="AP90" s="179">
        <v>20</v>
      </c>
      <c r="AQ90" s="179"/>
      <c r="AR90" s="180"/>
      <c r="AS90" s="180"/>
      <c r="AT90" s="179">
        <v>46</v>
      </c>
      <c r="AU90" s="179"/>
      <c r="AV90" s="180"/>
      <c r="AW90" s="180"/>
      <c r="AX90" s="179">
        <v>2</v>
      </c>
      <c r="AY90" s="179"/>
      <c r="AZ90" s="180"/>
      <c r="BA90" s="180"/>
      <c r="BB90" s="180"/>
      <c r="BC90" s="180"/>
      <c r="BD90" s="179">
        <v>6</v>
      </c>
      <c r="BE90" s="196"/>
      <c r="BF90" s="151" t="s">
        <v>129</v>
      </c>
      <c r="BG90" s="151"/>
      <c r="BH90" s="151"/>
      <c r="BI90" s="151"/>
      <c r="BJ90" s="22"/>
    </row>
    <row r="91" spans="1:62" s="1" customFormat="1" ht="13.95" customHeight="1" thickBot="1">
      <c r="A91" s="187" t="s">
        <v>133</v>
      </c>
      <c r="B91" s="187"/>
      <c r="C91" s="187"/>
      <c r="D91" s="187"/>
      <c r="E91" s="187"/>
      <c r="F91" s="187"/>
      <c r="G91" s="187"/>
      <c r="H91" s="187"/>
      <c r="I91" s="187"/>
      <c r="J91" s="170">
        <v>30</v>
      </c>
      <c r="K91" s="170"/>
      <c r="L91" s="188">
        <v>900</v>
      </c>
      <c r="M91" s="188"/>
      <c r="N91" s="189">
        <v>426</v>
      </c>
      <c r="O91" s="189"/>
      <c r="P91" s="189">
        <v>226</v>
      </c>
      <c r="Q91" s="189"/>
      <c r="R91" s="189">
        <v>200</v>
      </c>
      <c r="S91" s="189"/>
      <c r="T91" s="190"/>
      <c r="U91" s="190"/>
      <c r="V91" s="189">
        <v>474</v>
      </c>
      <c r="W91" s="189"/>
      <c r="X91" s="190"/>
      <c r="Y91" s="190"/>
      <c r="Z91" s="189">
        <v>26</v>
      </c>
      <c r="AA91" s="189"/>
      <c r="AB91" s="190"/>
      <c r="AC91" s="190"/>
      <c r="AD91" s="189">
        <v>4</v>
      </c>
      <c r="AE91" s="189"/>
      <c r="AF91" s="189">
        <v>3</v>
      </c>
      <c r="AG91" s="189"/>
      <c r="AH91" s="170">
        <v>30</v>
      </c>
      <c r="AI91" s="170"/>
      <c r="AJ91" s="188">
        <v>900</v>
      </c>
      <c r="AK91" s="188"/>
      <c r="AL91" s="189">
        <v>428</v>
      </c>
      <c r="AM91" s="189"/>
      <c r="AN91" s="189">
        <v>230</v>
      </c>
      <c r="AO91" s="189"/>
      <c r="AP91" s="189">
        <v>198</v>
      </c>
      <c r="AQ91" s="189"/>
      <c r="AR91" s="190"/>
      <c r="AS91" s="190"/>
      <c r="AT91" s="189">
        <v>442</v>
      </c>
      <c r="AU91" s="189"/>
      <c r="AV91" s="189">
        <v>30</v>
      </c>
      <c r="AW91" s="189"/>
      <c r="AX91" s="189">
        <v>21</v>
      </c>
      <c r="AY91" s="189"/>
      <c r="AZ91" s="189">
        <v>1</v>
      </c>
      <c r="BA91" s="189"/>
      <c r="BB91" s="189">
        <v>4</v>
      </c>
      <c r="BC91" s="189"/>
      <c r="BD91" s="189">
        <v>4</v>
      </c>
      <c r="BE91" s="189"/>
      <c r="BF91" s="171"/>
      <c r="BG91" s="171"/>
      <c r="BH91" s="171"/>
      <c r="BI91" s="171"/>
      <c r="BJ91" s="23"/>
    </row>
    <row r="92" spans="1:62" s="1" customFormat="1" ht="22.2" customHeight="1" thickBot="1">
      <c r="A92" s="172" t="s">
        <v>120</v>
      </c>
      <c r="B92" s="172"/>
      <c r="C92" s="172"/>
      <c r="D92" s="172"/>
      <c r="E92" s="172"/>
      <c r="F92" s="172"/>
      <c r="G92" s="172"/>
      <c r="H92" s="172"/>
      <c r="I92" s="172"/>
      <c r="J92" s="173">
        <v>26</v>
      </c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>
        <v>21</v>
      </c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4"/>
      <c r="BG92" s="174"/>
      <c r="BH92" s="174"/>
      <c r="BI92" s="174"/>
      <c r="BJ92" s="24"/>
    </row>
    <row r="93" spans="1:62" s="1" customFormat="1" ht="15" customHeight="1" thickBot="1">
      <c r="A93" s="149" t="s">
        <v>166</v>
      </c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</row>
    <row r="94" spans="1:62" s="1" customFormat="1" ht="19.95" customHeight="1">
      <c r="A94" s="21">
        <v>1</v>
      </c>
      <c r="B94" s="197" t="s">
        <v>176</v>
      </c>
      <c r="C94" s="197"/>
      <c r="D94" s="197"/>
      <c r="E94" s="197"/>
      <c r="F94" s="197"/>
      <c r="G94" s="197"/>
      <c r="H94" s="197"/>
      <c r="I94" s="197"/>
      <c r="J94" s="198">
        <v>4</v>
      </c>
      <c r="K94" s="198"/>
      <c r="L94" s="199">
        <v>120</v>
      </c>
      <c r="M94" s="199"/>
      <c r="N94" s="200">
        <v>52</v>
      </c>
      <c r="O94" s="200"/>
      <c r="P94" s="200">
        <v>30</v>
      </c>
      <c r="Q94" s="200"/>
      <c r="R94" s="200">
        <v>22</v>
      </c>
      <c r="S94" s="200"/>
      <c r="T94" s="201"/>
      <c r="U94" s="201"/>
      <c r="V94" s="200">
        <v>68</v>
      </c>
      <c r="W94" s="200"/>
      <c r="X94" s="201"/>
      <c r="Y94" s="201"/>
      <c r="Z94" s="200">
        <v>3</v>
      </c>
      <c r="AA94" s="200"/>
      <c r="AB94" s="201"/>
      <c r="AC94" s="201"/>
      <c r="AD94" s="200">
        <v>7</v>
      </c>
      <c r="AE94" s="200"/>
      <c r="AF94" s="201"/>
      <c r="AG94" s="201"/>
      <c r="AH94" s="202"/>
      <c r="AI94" s="202"/>
      <c r="AJ94" s="151"/>
      <c r="AK94" s="151"/>
      <c r="AL94" s="201"/>
      <c r="AM94" s="201"/>
      <c r="AN94" s="201"/>
      <c r="AO94" s="201"/>
      <c r="AP94" s="201"/>
      <c r="AQ94" s="201"/>
      <c r="AR94" s="201"/>
      <c r="AS94" s="201"/>
      <c r="AT94" s="201"/>
      <c r="AU94" s="201"/>
      <c r="AV94" s="201"/>
      <c r="AW94" s="201"/>
      <c r="AX94" s="201"/>
      <c r="AY94" s="201"/>
      <c r="AZ94" s="201"/>
      <c r="BA94" s="201"/>
      <c r="BB94" s="201"/>
      <c r="BC94" s="201"/>
      <c r="BD94" s="201"/>
      <c r="BE94" s="201"/>
      <c r="BF94" s="151" t="s">
        <v>127</v>
      </c>
      <c r="BG94" s="151"/>
      <c r="BH94" s="151"/>
      <c r="BI94" s="151"/>
      <c r="BJ94" s="22" t="s">
        <v>106</v>
      </c>
    </row>
    <row r="95" spans="1:62" s="1" customFormat="1" ht="15.6" customHeight="1">
      <c r="A95" s="21">
        <v>2</v>
      </c>
      <c r="B95" s="197" t="s">
        <v>178</v>
      </c>
      <c r="C95" s="197"/>
      <c r="D95" s="197"/>
      <c r="E95" s="197"/>
      <c r="F95" s="197"/>
      <c r="G95" s="197"/>
      <c r="H95" s="197"/>
      <c r="I95" s="197"/>
      <c r="J95" s="198">
        <v>4</v>
      </c>
      <c r="K95" s="198"/>
      <c r="L95" s="199">
        <v>120</v>
      </c>
      <c r="M95" s="199"/>
      <c r="N95" s="200">
        <v>52</v>
      </c>
      <c r="O95" s="200"/>
      <c r="P95" s="200">
        <v>30</v>
      </c>
      <c r="Q95" s="200"/>
      <c r="R95" s="200">
        <v>22</v>
      </c>
      <c r="S95" s="200"/>
      <c r="T95" s="201"/>
      <c r="U95" s="201"/>
      <c r="V95" s="200">
        <v>68</v>
      </c>
      <c r="W95" s="200"/>
      <c r="X95" s="201"/>
      <c r="Y95" s="201"/>
      <c r="Z95" s="200">
        <v>3</v>
      </c>
      <c r="AA95" s="200"/>
      <c r="AB95" s="201"/>
      <c r="AC95" s="201"/>
      <c r="AD95" s="200">
        <v>7</v>
      </c>
      <c r="AE95" s="200"/>
      <c r="AF95" s="201"/>
      <c r="AG95" s="201"/>
      <c r="AH95" s="202"/>
      <c r="AI95" s="202"/>
      <c r="AJ95" s="151"/>
      <c r="AK95" s="151"/>
      <c r="AL95" s="201"/>
      <c r="AM95" s="201"/>
      <c r="AN95" s="201"/>
      <c r="AO95" s="201"/>
      <c r="AP95" s="201"/>
      <c r="AQ95" s="201"/>
      <c r="AR95" s="201"/>
      <c r="AS95" s="201"/>
      <c r="AT95" s="201"/>
      <c r="AU95" s="201"/>
      <c r="AV95" s="201"/>
      <c r="AW95" s="201"/>
      <c r="AX95" s="201"/>
      <c r="AY95" s="201"/>
      <c r="AZ95" s="201"/>
      <c r="BA95" s="201"/>
      <c r="BB95" s="201"/>
      <c r="BC95" s="201"/>
      <c r="BD95" s="201"/>
      <c r="BE95" s="201"/>
      <c r="BF95" s="151" t="s">
        <v>127</v>
      </c>
      <c r="BG95" s="151"/>
      <c r="BH95" s="151"/>
      <c r="BI95" s="151"/>
      <c r="BJ95" s="22" t="s">
        <v>106</v>
      </c>
    </row>
    <row r="96" spans="1:62" s="1" customFormat="1" ht="18" customHeight="1">
      <c r="A96" s="21">
        <v>3</v>
      </c>
      <c r="B96" s="197" t="s">
        <v>174</v>
      </c>
      <c r="C96" s="197"/>
      <c r="D96" s="197"/>
      <c r="E96" s="197"/>
      <c r="F96" s="197"/>
      <c r="G96" s="197"/>
      <c r="H96" s="197"/>
      <c r="I96" s="197"/>
      <c r="J96" s="198">
        <v>4</v>
      </c>
      <c r="K96" s="198"/>
      <c r="L96" s="199">
        <v>120</v>
      </c>
      <c r="M96" s="199"/>
      <c r="N96" s="200">
        <v>60</v>
      </c>
      <c r="O96" s="200"/>
      <c r="P96" s="200">
        <v>32</v>
      </c>
      <c r="Q96" s="200"/>
      <c r="R96" s="200">
        <v>28</v>
      </c>
      <c r="S96" s="200"/>
      <c r="T96" s="201"/>
      <c r="U96" s="201"/>
      <c r="V96" s="200">
        <v>60</v>
      </c>
      <c r="W96" s="200"/>
      <c r="X96" s="200"/>
      <c r="Y96" s="200"/>
      <c r="Z96" s="200">
        <v>4</v>
      </c>
      <c r="AA96" s="200"/>
      <c r="AB96" s="200"/>
      <c r="AC96" s="200"/>
      <c r="AD96" s="200">
        <v>7</v>
      </c>
      <c r="AE96" s="200"/>
      <c r="AF96" s="201"/>
      <c r="AG96" s="201"/>
      <c r="AH96" s="202"/>
      <c r="AI96" s="202"/>
      <c r="AJ96" s="151"/>
      <c r="AK96" s="151"/>
      <c r="AL96" s="201"/>
      <c r="AM96" s="201"/>
      <c r="AN96" s="201"/>
      <c r="AO96" s="201"/>
      <c r="AP96" s="201"/>
      <c r="AQ96" s="201"/>
      <c r="AR96" s="201"/>
      <c r="AS96" s="201"/>
      <c r="AT96" s="201"/>
      <c r="AU96" s="201"/>
      <c r="AV96" s="201"/>
      <c r="AW96" s="201"/>
      <c r="AX96" s="201"/>
      <c r="AY96" s="201"/>
      <c r="AZ96" s="201"/>
      <c r="BA96" s="201"/>
      <c r="BB96" s="201"/>
      <c r="BC96" s="201"/>
      <c r="BD96" s="201"/>
      <c r="BE96" s="201"/>
      <c r="BF96" s="151" t="s">
        <v>127</v>
      </c>
      <c r="BG96" s="151"/>
      <c r="BH96" s="151"/>
      <c r="BI96" s="151"/>
      <c r="BJ96" s="22" t="s">
        <v>106</v>
      </c>
    </row>
    <row r="97" spans="1:62" s="85" customFormat="1" ht="18" customHeight="1">
      <c r="A97" s="21">
        <v>3</v>
      </c>
      <c r="B97" s="197" t="s">
        <v>187</v>
      </c>
      <c r="C97" s="197"/>
      <c r="D97" s="197"/>
      <c r="E97" s="197"/>
      <c r="F97" s="197"/>
      <c r="G97" s="197"/>
      <c r="H97" s="197"/>
      <c r="I97" s="197"/>
      <c r="J97" s="198">
        <v>1</v>
      </c>
      <c r="K97" s="198"/>
      <c r="L97" s="199">
        <v>30</v>
      </c>
      <c r="M97" s="199"/>
      <c r="N97" s="200"/>
      <c r="O97" s="200"/>
      <c r="P97" s="200"/>
      <c r="Q97" s="200"/>
      <c r="R97" s="200"/>
      <c r="S97" s="200"/>
      <c r="T97" s="201"/>
      <c r="U97" s="201"/>
      <c r="V97" s="200"/>
      <c r="W97" s="200"/>
      <c r="X97" s="200">
        <v>30</v>
      </c>
      <c r="Y97" s="200"/>
      <c r="Z97" s="200">
        <v>4</v>
      </c>
      <c r="AA97" s="200"/>
      <c r="AB97" s="200">
        <v>7</v>
      </c>
      <c r="AC97" s="200"/>
      <c r="AD97" s="200"/>
      <c r="AE97" s="200"/>
      <c r="AF97" s="201"/>
      <c r="AG97" s="201"/>
      <c r="AH97" s="202"/>
      <c r="AI97" s="202"/>
      <c r="AJ97" s="151"/>
      <c r="AK97" s="151"/>
      <c r="AL97" s="201"/>
      <c r="AM97" s="201"/>
      <c r="AN97" s="201"/>
      <c r="AO97" s="201"/>
      <c r="AP97" s="201"/>
      <c r="AQ97" s="201"/>
      <c r="AR97" s="201"/>
      <c r="AS97" s="201"/>
      <c r="AT97" s="201"/>
      <c r="AU97" s="201"/>
      <c r="AV97" s="201"/>
      <c r="AW97" s="201"/>
      <c r="AX97" s="201"/>
      <c r="AY97" s="201"/>
      <c r="AZ97" s="201"/>
      <c r="BA97" s="201"/>
      <c r="BB97" s="201"/>
      <c r="BC97" s="201"/>
      <c r="BD97" s="201"/>
      <c r="BE97" s="201"/>
      <c r="BF97" s="151" t="s">
        <v>127</v>
      </c>
      <c r="BG97" s="151"/>
      <c r="BH97" s="151"/>
      <c r="BI97" s="151"/>
      <c r="BJ97" s="22"/>
    </row>
    <row r="98" spans="1:62" s="1" customFormat="1" ht="18" customHeight="1">
      <c r="A98" s="21">
        <v>4</v>
      </c>
      <c r="B98" s="197" t="s">
        <v>175</v>
      </c>
      <c r="C98" s="197"/>
      <c r="D98" s="197"/>
      <c r="E98" s="197"/>
      <c r="F98" s="197"/>
      <c r="G98" s="197"/>
      <c r="H98" s="197"/>
      <c r="I98" s="197"/>
      <c r="J98" s="198">
        <v>4</v>
      </c>
      <c r="K98" s="198"/>
      <c r="L98" s="199">
        <v>120</v>
      </c>
      <c r="M98" s="199"/>
      <c r="N98" s="200">
        <v>58</v>
      </c>
      <c r="O98" s="200"/>
      <c r="P98" s="200">
        <v>30</v>
      </c>
      <c r="Q98" s="200"/>
      <c r="R98" s="200">
        <v>28</v>
      </c>
      <c r="S98" s="200"/>
      <c r="T98" s="201"/>
      <c r="U98" s="201"/>
      <c r="V98" s="200">
        <v>62</v>
      </c>
      <c r="W98" s="200"/>
      <c r="X98" s="201"/>
      <c r="Y98" s="201"/>
      <c r="Z98" s="200">
        <v>3</v>
      </c>
      <c r="AA98" s="200"/>
      <c r="AB98" s="201"/>
      <c r="AC98" s="201"/>
      <c r="AD98" s="200">
        <v>7</v>
      </c>
      <c r="AE98" s="200"/>
      <c r="AF98" s="201"/>
      <c r="AG98" s="201"/>
      <c r="AH98" s="202"/>
      <c r="AI98" s="202"/>
      <c r="AJ98" s="151"/>
      <c r="AK98" s="151"/>
      <c r="AL98" s="201"/>
      <c r="AM98" s="201"/>
      <c r="AN98" s="201"/>
      <c r="AO98" s="201"/>
      <c r="AP98" s="201"/>
      <c r="AQ98" s="201"/>
      <c r="AR98" s="201"/>
      <c r="AS98" s="201"/>
      <c r="AT98" s="201"/>
      <c r="AU98" s="201"/>
      <c r="AV98" s="201"/>
      <c r="AW98" s="201"/>
      <c r="AX98" s="201"/>
      <c r="AY98" s="201"/>
      <c r="AZ98" s="201"/>
      <c r="BA98" s="201"/>
      <c r="BB98" s="201"/>
      <c r="BC98" s="201"/>
      <c r="BD98" s="201"/>
      <c r="BE98" s="201"/>
      <c r="BF98" s="151" t="s">
        <v>127</v>
      </c>
      <c r="BG98" s="151"/>
      <c r="BH98" s="151"/>
      <c r="BI98" s="151"/>
      <c r="BJ98" s="22" t="s">
        <v>106</v>
      </c>
    </row>
    <row r="99" spans="1:62" s="1" customFormat="1" ht="18" customHeight="1">
      <c r="A99" s="21">
        <v>5</v>
      </c>
      <c r="B99" s="197" t="s">
        <v>188</v>
      </c>
      <c r="C99" s="197"/>
      <c r="D99" s="197"/>
      <c r="E99" s="197"/>
      <c r="F99" s="197"/>
      <c r="G99" s="197"/>
      <c r="H99" s="197"/>
      <c r="I99" s="197"/>
      <c r="J99" s="202"/>
      <c r="K99" s="202"/>
      <c r="L99" s="151"/>
      <c r="M99" s="15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198">
        <v>4</v>
      </c>
      <c r="AI99" s="198"/>
      <c r="AJ99" s="199">
        <v>120</v>
      </c>
      <c r="AK99" s="199"/>
      <c r="AL99" s="200">
        <v>44</v>
      </c>
      <c r="AM99" s="200"/>
      <c r="AN99" s="200">
        <v>24</v>
      </c>
      <c r="AO99" s="200"/>
      <c r="AP99" s="200">
        <v>20</v>
      </c>
      <c r="AQ99" s="200"/>
      <c r="AR99" s="201"/>
      <c r="AS99" s="201"/>
      <c r="AT99" s="200">
        <v>46</v>
      </c>
      <c r="AU99" s="200"/>
      <c r="AV99" s="200">
        <v>30</v>
      </c>
      <c r="AW99" s="200"/>
      <c r="AX99" s="200">
        <v>4</v>
      </c>
      <c r="AY99" s="200"/>
      <c r="AZ99" s="200">
        <v>8</v>
      </c>
      <c r="BA99" s="200"/>
      <c r="BB99" s="200">
        <v>8</v>
      </c>
      <c r="BC99" s="200"/>
      <c r="BD99" s="201"/>
      <c r="BE99" s="201"/>
      <c r="BF99" s="151" t="s">
        <v>127</v>
      </c>
      <c r="BG99" s="151"/>
      <c r="BH99" s="151"/>
      <c r="BI99" s="151"/>
      <c r="BJ99" s="22" t="s">
        <v>106</v>
      </c>
    </row>
    <row r="100" spans="1:62" s="1" customFormat="1" ht="22.2" customHeight="1">
      <c r="A100" s="21">
        <v>6</v>
      </c>
      <c r="B100" s="197" t="s">
        <v>182</v>
      </c>
      <c r="C100" s="197"/>
      <c r="D100" s="197"/>
      <c r="E100" s="197"/>
      <c r="F100" s="197"/>
      <c r="G100" s="197"/>
      <c r="H100" s="197"/>
      <c r="I100" s="197"/>
      <c r="J100" s="202"/>
      <c r="K100" s="202"/>
      <c r="L100" s="151"/>
      <c r="M100" s="15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3">
        <v>3.5</v>
      </c>
      <c r="AI100" s="203"/>
      <c r="AJ100" s="199">
        <v>105</v>
      </c>
      <c r="AK100" s="199"/>
      <c r="AL100" s="200">
        <v>52</v>
      </c>
      <c r="AM100" s="200"/>
      <c r="AN100" s="200">
        <v>28</v>
      </c>
      <c r="AO100" s="200"/>
      <c r="AP100" s="200">
        <v>24</v>
      </c>
      <c r="AQ100" s="200"/>
      <c r="AR100" s="201"/>
      <c r="AS100" s="201"/>
      <c r="AT100" s="200">
        <v>53</v>
      </c>
      <c r="AU100" s="200"/>
      <c r="AV100" s="201"/>
      <c r="AW100" s="201"/>
      <c r="AX100" s="200">
        <v>5</v>
      </c>
      <c r="AY100" s="200"/>
      <c r="AZ100" s="201"/>
      <c r="BA100" s="201"/>
      <c r="BB100" s="200">
        <v>8</v>
      </c>
      <c r="BC100" s="200"/>
      <c r="BD100" s="201"/>
      <c r="BE100" s="201"/>
      <c r="BF100" s="151" t="s">
        <v>127</v>
      </c>
      <c r="BG100" s="151"/>
      <c r="BH100" s="151"/>
      <c r="BI100" s="151"/>
      <c r="BJ100" s="22"/>
    </row>
    <row r="101" spans="1:62" s="67" customFormat="1" ht="24" customHeight="1">
      <c r="A101" s="65">
        <v>7</v>
      </c>
      <c r="B101" s="205" t="s">
        <v>211</v>
      </c>
      <c r="C101" s="205"/>
      <c r="D101" s="205"/>
      <c r="E101" s="205"/>
      <c r="F101" s="205"/>
      <c r="G101" s="205"/>
      <c r="H101" s="205"/>
      <c r="I101" s="205"/>
      <c r="J101" s="206">
        <v>4</v>
      </c>
      <c r="K101" s="206"/>
      <c r="L101" s="207">
        <v>120</v>
      </c>
      <c r="M101" s="207"/>
      <c r="N101" s="208">
        <v>52</v>
      </c>
      <c r="O101" s="208"/>
      <c r="P101" s="208">
        <v>30</v>
      </c>
      <c r="Q101" s="208"/>
      <c r="R101" s="208">
        <v>22</v>
      </c>
      <c r="S101" s="208"/>
      <c r="T101" s="204"/>
      <c r="U101" s="204"/>
      <c r="V101" s="208">
        <v>68</v>
      </c>
      <c r="W101" s="208"/>
      <c r="X101" s="204"/>
      <c r="Y101" s="204"/>
      <c r="Z101" s="208">
        <v>3</v>
      </c>
      <c r="AA101" s="208"/>
      <c r="AB101" s="204"/>
      <c r="AC101" s="204"/>
      <c r="AD101" s="204"/>
      <c r="AE101" s="204"/>
      <c r="AF101" s="208">
        <v>7</v>
      </c>
      <c r="AG101" s="208"/>
      <c r="AH101" s="209"/>
      <c r="AI101" s="209"/>
      <c r="AJ101" s="195"/>
      <c r="AK101" s="195"/>
      <c r="AL101" s="204"/>
      <c r="AM101" s="204"/>
      <c r="AN101" s="204"/>
      <c r="AO101" s="204"/>
      <c r="AP101" s="204"/>
      <c r="AQ101" s="204"/>
      <c r="AR101" s="204"/>
      <c r="AS101" s="204"/>
      <c r="AT101" s="204"/>
      <c r="AU101" s="204"/>
      <c r="AV101" s="204"/>
      <c r="AW101" s="204"/>
      <c r="AX101" s="204"/>
      <c r="AY101" s="204"/>
      <c r="AZ101" s="204"/>
      <c r="BA101" s="204"/>
      <c r="BB101" s="204"/>
      <c r="BC101" s="204"/>
      <c r="BD101" s="204"/>
      <c r="BE101" s="204"/>
      <c r="BF101" s="195" t="s">
        <v>127</v>
      </c>
      <c r="BG101" s="195"/>
      <c r="BH101" s="195"/>
      <c r="BI101" s="195"/>
      <c r="BJ101" s="66"/>
    </row>
    <row r="102" spans="1:62" s="67" customFormat="1" ht="31.8" customHeight="1">
      <c r="A102" s="65">
        <v>8</v>
      </c>
      <c r="B102" s="205" t="s">
        <v>210</v>
      </c>
      <c r="C102" s="205"/>
      <c r="D102" s="205"/>
      <c r="E102" s="205"/>
      <c r="F102" s="205"/>
      <c r="G102" s="205"/>
      <c r="H102" s="205"/>
      <c r="I102" s="205"/>
      <c r="J102" s="206">
        <v>3</v>
      </c>
      <c r="K102" s="206"/>
      <c r="L102" s="207">
        <v>90</v>
      </c>
      <c r="M102" s="207"/>
      <c r="N102" s="208">
        <v>44</v>
      </c>
      <c r="O102" s="208"/>
      <c r="P102" s="208">
        <v>24</v>
      </c>
      <c r="Q102" s="208"/>
      <c r="R102" s="208">
        <v>20</v>
      </c>
      <c r="S102" s="208"/>
      <c r="T102" s="204"/>
      <c r="U102" s="204"/>
      <c r="V102" s="208">
        <v>46</v>
      </c>
      <c r="W102" s="208"/>
      <c r="X102" s="204"/>
      <c r="Y102" s="204"/>
      <c r="Z102" s="208">
        <v>3</v>
      </c>
      <c r="AA102" s="208"/>
      <c r="AB102" s="204"/>
      <c r="AC102" s="204"/>
      <c r="AD102" s="204"/>
      <c r="AE102" s="204"/>
      <c r="AF102" s="208">
        <v>7</v>
      </c>
      <c r="AG102" s="208"/>
      <c r="AH102" s="209"/>
      <c r="AI102" s="209"/>
      <c r="AJ102" s="195"/>
      <c r="AK102" s="195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4"/>
      <c r="BF102" s="195" t="s">
        <v>127</v>
      </c>
      <c r="BG102" s="195"/>
      <c r="BH102" s="195"/>
      <c r="BI102" s="195"/>
      <c r="BJ102" s="66" t="s">
        <v>106</v>
      </c>
    </row>
    <row r="103" spans="1:62" s="67" customFormat="1" ht="33.6" customHeight="1">
      <c r="A103" s="65">
        <v>9</v>
      </c>
      <c r="B103" s="205" t="s">
        <v>205</v>
      </c>
      <c r="C103" s="205"/>
      <c r="D103" s="205"/>
      <c r="E103" s="205"/>
      <c r="F103" s="205"/>
      <c r="G103" s="205"/>
      <c r="H103" s="205"/>
      <c r="I103" s="205"/>
      <c r="J103" s="206">
        <v>3</v>
      </c>
      <c r="K103" s="206"/>
      <c r="L103" s="207">
        <v>90</v>
      </c>
      <c r="M103" s="207"/>
      <c r="N103" s="208">
        <v>44</v>
      </c>
      <c r="O103" s="208"/>
      <c r="P103" s="208">
        <v>24</v>
      </c>
      <c r="Q103" s="208"/>
      <c r="R103" s="208">
        <v>20</v>
      </c>
      <c r="S103" s="208"/>
      <c r="T103" s="204"/>
      <c r="U103" s="204"/>
      <c r="V103" s="208">
        <v>46</v>
      </c>
      <c r="W103" s="208"/>
      <c r="X103" s="204"/>
      <c r="Y103" s="204"/>
      <c r="Z103" s="208">
        <v>3</v>
      </c>
      <c r="AA103" s="208"/>
      <c r="AB103" s="204"/>
      <c r="AC103" s="204"/>
      <c r="AD103" s="204"/>
      <c r="AE103" s="204"/>
      <c r="AF103" s="208">
        <v>7</v>
      </c>
      <c r="AG103" s="208"/>
      <c r="AH103" s="209"/>
      <c r="AI103" s="209"/>
      <c r="AJ103" s="195"/>
      <c r="AK103" s="195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4"/>
      <c r="AZ103" s="204"/>
      <c r="BA103" s="204"/>
      <c r="BB103" s="204"/>
      <c r="BC103" s="204"/>
      <c r="BD103" s="204"/>
      <c r="BE103" s="204"/>
      <c r="BF103" s="195" t="s">
        <v>127</v>
      </c>
      <c r="BG103" s="195"/>
      <c r="BH103" s="195"/>
      <c r="BI103" s="195"/>
      <c r="BJ103" s="66" t="s">
        <v>106</v>
      </c>
    </row>
    <row r="104" spans="1:62" s="67" customFormat="1" ht="17.399999999999999" customHeight="1">
      <c r="A104" s="65">
        <v>10</v>
      </c>
      <c r="B104" s="205" t="s">
        <v>206</v>
      </c>
      <c r="C104" s="205"/>
      <c r="D104" s="205"/>
      <c r="E104" s="205"/>
      <c r="F104" s="205"/>
      <c r="G104" s="205"/>
      <c r="H104" s="205"/>
      <c r="I104" s="205"/>
      <c r="J104" s="206">
        <v>3</v>
      </c>
      <c r="K104" s="206"/>
      <c r="L104" s="207">
        <v>90</v>
      </c>
      <c r="M104" s="207"/>
      <c r="N104" s="208">
        <v>44</v>
      </c>
      <c r="O104" s="208"/>
      <c r="P104" s="208">
        <v>24</v>
      </c>
      <c r="Q104" s="208"/>
      <c r="R104" s="208">
        <v>20</v>
      </c>
      <c r="S104" s="208"/>
      <c r="T104" s="204"/>
      <c r="U104" s="204"/>
      <c r="V104" s="208">
        <v>46</v>
      </c>
      <c r="W104" s="208"/>
      <c r="X104" s="204"/>
      <c r="Y104" s="204"/>
      <c r="Z104" s="208">
        <v>3</v>
      </c>
      <c r="AA104" s="208"/>
      <c r="AB104" s="204"/>
      <c r="AC104" s="204"/>
      <c r="AD104" s="204"/>
      <c r="AE104" s="204"/>
      <c r="AF104" s="208">
        <v>7</v>
      </c>
      <c r="AG104" s="208"/>
      <c r="AH104" s="209"/>
      <c r="AI104" s="209"/>
      <c r="AJ104" s="195"/>
      <c r="AK104" s="195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195" t="s">
        <v>127</v>
      </c>
      <c r="BG104" s="195"/>
      <c r="BH104" s="195"/>
      <c r="BI104" s="195"/>
      <c r="BJ104" s="66"/>
    </row>
    <row r="105" spans="1:62" s="67" customFormat="1" ht="24.6" customHeight="1">
      <c r="A105" s="65">
        <v>11</v>
      </c>
      <c r="B105" s="205" t="s">
        <v>207</v>
      </c>
      <c r="C105" s="205"/>
      <c r="D105" s="205"/>
      <c r="E105" s="205"/>
      <c r="F105" s="205"/>
      <c r="G105" s="205"/>
      <c r="H105" s="205"/>
      <c r="I105" s="205"/>
      <c r="J105" s="209"/>
      <c r="K105" s="209"/>
      <c r="L105" s="195"/>
      <c r="M105" s="195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6">
        <v>3</v>
      </c>
      <c r="AI105" s="206"/>
      <c r="AJ105" s="207">
        <v>90</v>
      </c>
      <c r="AK105" s="207"/>
      <c r="AL105" s="208">
        <v>44</v>
      </c>
      <c r="AM105" s="208"/>
      <c r="AN105" s="208">
        <v>24</v>
      </c>
      <c r="AO105" s="208"/>
      <c r="AP105" s="208">
        <v>20</v>
      </c>
      <c r="AQ105" s="208"/>
      <c r="AR105" s="204"/>
      <c r="AS105" s="204"/>
      <c r="AT105" s="208">
        <v>46</v>
      </c>
      <c r="AU105" s="208"/>
      <c r="AV105" s="204"/>
      <c r="AW105" s="204"/>
      <c r="AX105" s="208">
        <v>4</v>
      </c>
      <c r="AY105" s="208"/>
      <c r="AZ105" s="204"/>
      <c r="BA105" s="204"/>
      <c r="BB105" s="208">
        <v>8</v>
      </c>
      <c r="BC105" s="208"/>
      <c r="BD105" s="204"/>
      <c r="BE105" s="204"/>
      <c r="BF105" s="195" t="s">
        <v>127</v>
      </c>
      <c r="BG105" s="195"/>
      <c r="BH105" s="195"/>
      <c r="BI105" s="195"/>
      <c r="BJ105" s="66" t="s">
        <v>106</v>
      </c>
    </row>
    <row r="106" spans="1:62" s="67" customFormat="1" ht="24.6" customHeight="1">
      <c r="A106" s="65">
        <v>12</v>
      </c>
      <c r="B106" s="210" t="s">
        <v>208</v>
      </c>
      <c r="C106" s="211"/>
      <c r="D106" s="211"/>
      <c r="E106" s="211"/>
      <c r="F106" s="211"/>
      <c r="G106" s="211"/>
      <c r="H106" s="211"/>
      <c r="I106" s="212"/>
      <c r="J106" s="213"/>
      <c r="K106" s="214"/>
      <c r="L106" s="215"/>
      <c r="M106" s="216"/>
      <c r="N106" s="217"/>
      <c r="O106" s="216"/>
      <c r="P106" s="217"/>
      <c r="Q106" s="216"/>
      <c r="R106" s="217"/>
      <c r="S106" s="216"/>
      <c r="T106" s="217"/>
      <c r="U106" s="216"/>
      <c r="V106" s="217"/>
      <c r="W106" s="216"/>
      <c r="X106" s="217"/>
      <c r="Y106" s="216"/>
      <c r="Z106" s="217"/>
      <c r="AA106" s="216"/>
      <c r="AB106" s="217"/>
      <c r="AC106" s="216"/>
      <c r="AD106" s="217"/>
      <c r="AE106" s="216"/>
      <c r="AF106" s="217"/>
      <c r="AG106" s="218"/>
      <c r="AH106" s="219">
        <v>3</v>
      </c>
      <c r="AI106" s="220"/>
      <c r="AJ106" s="221">
        <v>90</v>
      </c>
      <c r="AK106" s="222"/>
      <c r="AL106" s="223">
        <v>44</v>
      </c>
      <c r="AM106" s="222"/>
      <c r="AN106" s="223">
        <v>24</v>
      </c>
      <c r="AO106" s="222"/>
      <c r="AP106" s="223">
        <v>20</v>
      </c>
      <c r="AQ106" s="222"/>
      <c r="AR106" s="217"/>
      <c r="AS106" s="216"/>
      <c r="AT106" s="223">
        <v>46</v>
      </c>
      <c r="AU106" s="222"/>
      <c r="AV106" s="217"/>
      <c r="AW106" s="216"/>
      <c r="AX106" s="223">
        <v>4</v>
      </c>
      <c r="AY106" s="222"/>
      <c r="AZ106" s="217"/>
      <c r="BA106" s="216"/>
      <c r="BB106" s="217"/>
      <c r="BC106" s="216"/>
      <c r="BD106" s="223">
        <v>8</v>
      </c>
      <c r="BE106" s="224"/>
      <c r="BF106" s="215" t="s">
        <v>127</v>
      </c>
      <c r="BG106" s="225"/>
      <c r="BH106" s="225"/>
      <c r="BI106" s="218"/>
      <c r="BJ106" s="66"/>
    </row>
    <row r="107" spans="1:62" s="67" customFormat="1" ht="22.2" customHeight="1">
      <c r="A107" s="65">
        <v>13</v>
      </c>
      <c r="B107" s="205" t="s">
        <v>209</v>
      </c>
      <c r="C107" s="205"/>
      <c r="D107" s="205"/>
      <c r="E107" s="205"/>
      <c r="F107" s="205"/>
      <c r="G107" s="205"/>
      <c r="H107" s="205"/>
      <c r="I107" s="205"/>
      <c r="J107" s="209"/>
      <c r="K107" s="209"/>
      <c r="L107" s="195"/>
      <c r="M107" s="195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6">
        <v>3</v>
      </c>
      <c r="AI107" s="206"/>
      <c r="AJ107" s="207">
        <v>90</v>
      </c>
      <c r="AK107" s="207"/>
      <c r="AL107" s="208">
        <v>44</v>
      </c>
      <c r="AM107" s="208"/>
      <c r="AN107" s="208">
        <v>24</v>
      </c>
      <c r="AO107" s="208"/>
      <c r="AP107" s="208">
        <v>20</v>
      </c>
      <c r="AQ107" s="208"/>
      <c r="AR107" s="204"/>
      <c r="AS107" s="204"/>
      <c r="AT107" s="208">
        <v>46</v>
      </c>
      <c r="AU107" s="208"/>
      <c r="AV107" s="204"/>
      <c r="AW107" s="204"/>
      <c r="AX107" s="208">
        <v>4</v>
      </c>
      <c r="AY107" s="208"/>
      <c r="AZ107" s="204"/>
      <c r="BA107" s="204"/>
      <c r="BB107" s="204"/>
      <c r="BC107" s="204"/>
      <c r="BD107" s="208">
        <v>8</v>
      </c>
      <c r="BE107" s="208"/>
      <c r="BF107" s="195" t="s">
        <v>127</v>
      </c>
      <c r="BG107" s="195"/>
      <c r="BH107" s="195"/>
      <c r="BI107" s="195"/>
      <c r="BJ107" s="66" t="s">
        <v>106</v>
      </c>
    </row>
    <row r="108" spans="1:62" s="67" customFormat="1" ht="22.2" customHeight="1">
      <c r="A108" s="65">
        <v>14</v>
      </c>
      <c r="B108" s="205" t="s">
        <v>200</v>
      </c>
      <c r="C108" s="205"/>
      <c r="D108" s="205"/>
      <c r="E108" s="205"/>
      <c r="F108" s="205"/>
      <c r="G108" s="205"/>
      <c r="H108" s="205"/>
      <c r="I108" s="205"/>
      <c r="J108" s="209"/>
      <c r="K108" s="209"/>
      <c r="L108" s="195"/>
      <c r="M108" s="195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6">
        <v>3</v>
      </c>
      <c r="AI108" s="206"/>
      <c r="AJ108" s="207">
        <v>90</v>
      </c>
      <c r="AK108" s="207"/>
      <c r="AL108" s="208">
        <v>44</v>
      </c>
      <c r="AM108" s="208"/>
      <c r="AN108" s="208">
        <v>24</v>
      </c>
      <c r="AO108" s="208"/>
      <c r="AP108" s="208">
        <v>20</v>
      </c>
      <c r="AQ108" s="208"/>
      <c r="AR108" s="204"/>
      <c r="AS108" s="204"/>
      <c r="AT108" s="208">
        <v>46</v>
      </c>
      <c r="AU108" s="208"/>
      <c r="AV108" s="204"/>
      <c r="AW108" s="204"/>
      <c r="AX108" s="208">
        <v>4</v>
      </c>
      <c r="AY108" s="208"/>
      <c r="AZ108" s="204"/>
      <c r="BA108" s="204"/>
      <c r="BB108" s="204"/>
      <c r="BC108" s="204"/>
      <c r="BD108" s="208">
        <v>8</v>
      </c>
      <c r="BE108" s="208"/>
      <c r="BF108" s="195" t="s">
        <v>129</v>
      </c>
      <c r="BG108" s="195"/>
      <c r="BH108" s="195"/>
      <c r="BI108" s="195"/>
      <c r="BJ108" s="66" t="s">
        <v>106</v>
      </c>
    </row>
    <row r="109" spans="1:62" s="1" customFormat="1" ht="18" customHeight="1">
      <c r="A109" s="21">
        <v>14</v>
      </c>
      <c r="B109" s="197" t="s">
        <v>134</v>
      </c>
      <c r="C109" s="197"/>
      <c r="D109" s="197"/>
      <c r="E109" s="197"/>
      <c r="F109" s="197"/>
      <c r="G109" s="197"/>
      <c r="H109" s="197"/>
      <c r="I109" s="197"/>
      <c r="J109" s="202"/>
      <c r="K109" s="202"/>
      <c r="L109" s="151"/>
      <c r="M109" s="15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201"/>
      <c r="AH109" s="198">
        <v>9</v>
      </c>
      <c r="AI109" s="198"/>
      <c r="AJ109" s="199">
        <v>270</v>
      </c>
      <c r="AK109" s="199"/>
      <c r="AL109" s="201"/>
      <c r="AM109" s="201"/>
      <c r="AN109" s="201"/>
      <c r="AO109" s="201"/>
      <c r="AP109" s="201"/>
      <c r="AQ109" s="201"/>
      <c r="AR109" s="201"/>
      <c r="AS109" s="201"/>
      <c r="AT109" s="200">
        <v>90</v>
      </c>
      <c r="AU109" s="200"/>
      <c r="AV109" s="200">
        <v>180</v>
      </c>
      <c r="AW109" s="200"/>
      <c r="AX109" s="201"/>
      <c r="AY109" s="201"/>
      <c r="AZ109" s="201"/>
      <c r="BA109" s="201"/>
      <c r="BB109" s="201"/>
      <c r="BC109" s="201"/>
      <c r="BD109" s="226">
        <v>8</v>
      </c>
      <c r="BE109" s="226"/>
      <c r="BF109" s="151" t="s">
        <v>127</v>
      </c>
      <c r="BG109" s="151"/>
      <c r="BH109" s="151"/>
      <c r="BI109" s="151"/>
      <c r="BJ109" s="22"/>
    </row>
    <row r="110" spans="1:62" s="1" customFormat="1" ht="10.95" customHeight="1" thickBot="1">
      <c r="A110" s="21">
        <v>15</v>
      </c>
      <c r="B110" s="197" t="s">
        <v>135</v>
      </c>
      <c r="C110" s="197"/>
      <c r="D110" s="197"/>
      <c r="E110" s="197"/>
      <c r="F110" s="197"/>
      <c r="G110" s="197"/>
      <c r="H110" s="197"/>
      <c r="I110" s="197"/>
      <c r="J110" s="202"/>
      <c r="K110" s="202"/>
      <c r="L110" s="151"/>
      <c r="M110" s="15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  <c r="AH110" s="203">
        <v>1.5</v>
      </c>
      <c r="AI110" s="203"/>
      <c r="AJ110" s="199">
        <v>45</v>
      </c>
      <c r="AK110" s="199"/>
      <c r="AL110" s="201"/>
      <c r="AM110" s="201"/>
      <c r="AN110" s="201"/>
      <c r="AO110" s="201"/>
      <c r="AP110" s="201"/>
      <c r="AQ110" s="201"/>
      <c r="AR110" s="201"/>
      <c r="AS110" s="201"/>
      <c r="AT110" s="200">
        <v>15</v>
      </c>
      <c r="AU110" s="200"/>
      <c r="AV110" s="200">
        <v>30</v>
      </c>
      <c r="AW110" s="200"/>
      <c r="AX110" s="201"/>
      <c r="AY110" s="201"/>
      <c r="AZ110" s="201"/>
      <c r="BA110" s="201"/>
      <c r="BB110" s="201"/>
      <c r="BC110" s="201"/>
      <c r="BD110" s="201"/>
      <c r="BE110" s="201"/>
      <c r="BF110" s="151" t="s">
        <v>217</v>
      </c>
      <c r="BG110" s="151"/>
      <c r="BH110" s="151"/>
      <c r="BI110" s="151"/>
      <c r="BJ110" s="22"/>
    </row>
    <row r="111" spans="1:62" s="1" customFormat="1" ht="13.95" customHeight="1" thickBot="1">
      <c r="A111" s="187" t="s">
        <v>136</v>
      </c>
      <c r="B111" s="187"/>
      <c r="C111" s="187"/>
      <c r="D111" s="187"/>
      <c r="E111" s="187"/>
      <c r="F111" s="187"/>
      <c r="G111" s="187"/>
      <c r="H111" s="187"/>
      <c r="I111" s="187"/>
      <c r="J111" s="170">
        <v>30</v>
      </c>
      <c r="K111" s="170"/>
      <c r="L111" s="188">
        <v>900</v>
      </c>
      <c r="M111" s="188"/>
      <c r="N111" s="189">
        <v>408</v>
      </c>
      <c r="O111" s="189"/>
      <c r="P111" s="189">
        <v>196</v>
      </c>
      <c r="Q111" s="189"/>
      <c r="R111" s="189">
        <v>148</v>
      </c>
      <c r="S111" s="189"/>
      <c r="T111" s="189">
        <v>64</v>
      </c>
      <c r="U111" s="189"/>
      <c r="V111" s="189">
        <v>462</v>
      </c>
      <c r="W111" s="189"/>
      <c r="X111" s="189">
        <v>30</v>
      </c>
      <c r="Y111" s="189"/>
      <c r="Z111" s="189">
        <v>24</v>
      </c>
      <c r="AA111" s="189"/>
      <c r="AB111" s="189">
        <v>1</v>
      </c>
      <c r="AC111" s="189"/>
      <c r="AD111" s="189">
        <v>4</v>
      </c>
      <c r="AE111" s="189"/>
      <c r="AF111" s="189">
        <v>4</v>
      </c>
      <c r="AG111" s="189"/>
      <c r="AH111" s="170">
        <f>SUM(AH94:AI110)</f>
        <v>30</v>
      </c>
      <c r="AI111" s="170"/>
      <c r="AJ111" s="170">
        <f>SUM(AJ94:AK110)</f>
        <v>900</v>
      </c>
      <c r="AK111" s="170"/>
      <c r="AL111" s="170">
        <f>SUM(AL94:AM110)</f>
        <v>272</v>
      </c>
      <c r="AM111" s="170"/>
      <c r="AN111" s="170">
        <f>SUM(AN94:AO110)</f>
        <v>148</v>
      </c>
      <c r="AO111" s="170"/>
      <c r="AP111" s="170">
        <f>SUM(AP94:AQ110)</f>
        <v>124</v>
      </c>
      <c r="AQ111" s="170"/>
      <c r="AR111" s="170">
        <f>SUM(AR94:AS110)</f>
        <v>0</v>
      </c>
      <c r="AS111" s="170"/>
      <c r="AT111" s="170">
        <f>SUM(AT94:AU110)</f>
        <v>388</v>
      </c>
      <c r="AU111" s="170"/>
      <c r="AV111" s="170">
        <f>SUM(AV94:AW110)</f>
        <v>240</v>
      </c>
      <c r="AW111" s="170"/>
      <c r="AX111" s="170">
        <f>SUM(AX94:AY110)</f>
        <v>25</v>
      </c>
      <c r="AY111" s="170"/>
      <c r="AZ111" s="189">
        <v>1</v>
      </c>
      <c r="BA111" s="189"/>
      <c r="BB111" s="189">
        <v>7</v>
      </c>
      <c r="BC111" s="189"/>
      <c r="BD111" s="189">
        <v>2</v>
      </c>
      <c r="BE111" s="189"/>
      <c r="BF111" s="171"/>
      <c r="BG111" s="171"/>
      <c r="BH111" s="171"/>
      <c r="BI111" s="171"/>
      <c r="BJ111" s="23"/>
    </row>
    <row r="112" spans="1:62" s="1" customFormat="1" ht="22.2" customHeight="1" thickBot="1">
      <c r="A112" s="172" t="s">
        <v>120</v>
      </c>
      <c r="B112" s="172"/>
      <c r="C112" s="172"/>
      <c r="D112" s="172"/>
      <c r="E112" s="172"/>
      <c r="F112" s="172"/>
      <c r="G112" s="172"/>
      <c r="H112" s="172"/>
      <c r="I112" s="172"/>
      <c r="J112" s="173">
        <v>24</v>
      </c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>
        <v>27</v>
      </c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4"/>
      <c r="BG112" s="174"/>
      <c r="BH112" s="174"/>
      <c r="BI112" s="174"/>
      <c r="BJ112" s="24"/>
    </row>
    <row r="113" spans="1:63" s="1" customFormat="1" ht="4.2" customHeight="1"/>
    <row r="114" spans="1:63" s="1" customFormat="1" ht="12" customHeight="1" thickBot="1">
      <c r="A114" s="227" t="s">
        <v>137</v>
      </c>
      <c r="B114" s="227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</row>
    <row r="115" spans="1:63" s="1" customFormat="1" ht="18" customHeight="1">
      <c r="A115" s="228" t="s">
        <v>85</v>
      </c>
      <c r="B115" s="228"/>
      <c r="C115" s="190" t="s">
        <v>138</v>
      </c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232" t="s">
        <v>139</v>
      </c>
      <c r="P115" s="232"/>
      <c r="Q115" s="232"/>
      <c r="R115" s="232" t="s">
        <v>89</v>
      </c>
      <c r="S115" s="232"/>
      <c r="T115" s="232"/>
      <c r="U115" s="232" t="s">
        <v>140</v>
      </c>
      <c r="V115" s="232"/>
      <c r="W115" s="232"/>
      <c r="X115" s="232" t="s">
        <v>141</v>
      </c>
      <c r="Y115" s="232"/>
      <c r="Z115" s="232"/>
      <c r="AA115" s="232"/>
      <c r="AB115" s="232"/>
      <c r="AC115" s="25"/>
    </row>
    <row r="116" spans="1:63" s="1" customFormat="1" ht="18" customHeight="1" thickBot="1">
      <c r="A116" s="199">
        <v>1</v>
      </c>
      <c r="B116" s="199"/>
      <c r="C116" s="233" t="s">
        <v>134</v>
      </c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00">
        <v>8</v>
      </c>
      <c r="P116" s="200"/>
      <c r="Q116" s="200"/>
      <c r="R116" s="200">
        <v>9</v>
      </c>
      <c r="S116" s="200"/>
      <c r="T116" s="200"/>
      <c r="U116" s="200">
        <v>6</v>
      </c>
      <c r="V116" s="200"/>
      <c r="W116" s="200"/>
      <c r="X116" s="201" t="s">
        <v>142</v>
      </c>
      <c r="Y116" s="201"/>
      <c r="Z116" s="201"/>
      <c r="AA116" s="201"/>
      <c r="AB116" s="201"/>
      <c r="AC116" s="26"/>
    </row>
    <row r="117" spans="1:63" s="1" customFormat="1" ht="3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63" s="1" customFormat="1" ht="13.2" customHeight="1" thickBot="1">
      <c r="A118" s="227" t="s">
        <v>143</v>
      </c>
      <c r="B118" s="227"/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9"/>
    </row>
    <row r="119" spans="1:63" s="1" customFormat="1" ht="18" customHeight="1">
      <c r="A119" s="228" t="s">
        <v>85</v>
      </c>
      <c r="B119" s="228"/>
      <c r="C119" s="229" t="s">
        <v>144</v>
      </c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 t="s">
        <v>145</v>
      </c>
      <c r="AE119" s="229"/>
      <c r="AF119" s="229"/>
      <c r="AG119" s="229"/>
      <c r="AH119" s="30"/>
    </row>
    <row r="120" spans="1:63" s="1" customFormat="1" ht="23.4" customHeight="1" thickBot="1">
      <c r="A120" s="199">
        <v>1</v>
      </c>
      <c r="B120" s="199"/>
      <c r="C120" s="230" t="s">
        <v>183</v>
      </c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1">
        <v>8</v>
      </c>
      <c r="AE120" s="231"/>
      <c r="AF120" s="231"/>
      <c r="AG120" s="231"/>
      <c r="AH120" s="30"/>
    </row>
    <row r="121" spans="1:63" s="1" customFormat="1" ht="6" customHeight="1">
      <c r="A121" s="31"/>
      <c r="B121" s="31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</row>
    <row r="122" spans="1:63" ht="36" customHeight="1">
      <c r="A122" s="69"/>
      <c r="B122" s="70" t="s">
        <v>212</v>
      </c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1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3"/>
      <c r="BI122" s="73"/>
      <c r="BJ122"/>
      <c r="BK122"/>
    </row>
    <row r="123" spans="1:63" ht="9.6" customHeight="1">
      <c r="A123" s="74"/>
      <c r="B123" s="75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6"/>
      <c r="O123" s="76"/>
      <c r="P123" s="76"/>
      <c r="Q123" s="76"/>
      <c r="R123" s="76"/>
      <c r="S123" s="76"/>
      <c r="T123" s="76"/>
      <c r="U123" s="76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3"/>
      <c r="BI123" s="73"/>
      <c r="BJ123"/>
      <c r="BK123"/>
    </row>
    <row r="124" spans="1:63" ht="18" customHeight="1">
      <c r="A124" s="74"/>
      <c r="B124" s="261" t="s">
        <v>213</v>
      </c>
      <c r="C124" s="261"/>
      <c r="D124" s="261"/>
      <c r="E124" s="261"/>
      <c r="F124" s="261"/>
      <c r="G124" s="261"/>
      <c r="H124" s="261"/>
      <c r="I124" s="261"/>
      <c r="J124" s="261"/>
      <c r="K124" s="261"/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61"/>
      <c r="AE124" s="261"/>
      <c r="AF124" s="261"/>
      <c r="AG124" s="261"/>
      <c r="AH124" s="261"/>
      <c r="AI124" s="261"/>
      <c r="AJ124" s="261"/>
      <c r="AK124" s="261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3"/>
      <c r="BI124" s="73"/>
      <c r="BJ124"/>
      <c r="BK124"/>
    </row>
    <row r="125" spans="1:63" ht="17.100000000000001" customHeight="1">
      <c r="A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 s="77"/>
      <c r="X125"/>
      <c r="Y125"/>
      <c r="Z125"/>
      <c r="AA125"/>
      <c r="AB125"/>
      <c r="AC125"/>
      <c r="AD125"/>
      <c r="AE125"/>
      <c r="AF125"/>
      <c r="AG125" s="78"/>
      <c r="AH125" s="79"/>
      <c r="AI125" s="78"/>
      <c r="AJ125" s="78"/>
      <c r="AK125" s="78"/>
      <c r="AL125" s="80"/>
      <c r="AM125" s="80"/>
      <c r="AN125" s="80"/>
      <c r="AO125" s="80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2"/>
      <c r="BE125" s="81"/>
      <c r="BF125" s="81"/>
      <c r="BG125" s="81"/>
      <c r="BH125" s="83"/>
      <c r="BI125"/>
      <c r="BJ125"/>
      <c r="BK125"/>
    </row>
    <row r="126" spans="1:63" ht="17.100000000000001" customHeight="1">
      <c r="A126"/>
      <c r="B126" s="1" t="s">
        <v>214</v>
      </c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 s="77"/>
      <c r="X126"/>
      <c r="Y126"/>
      <c r="Z126"/>
      <c r="AA126"/>
      <c r="AB126"/>
      <c r="AC126"/>
      <c r="AD126"/>
      <c r="AE126"/>
      <c r="AF126"/>
      <c r="AG126" s="78"/>
      <c r="AH126" s="79"/>
      <c r="AI126" s="78"/>
      <c r="AJ126" s="78"/>
      <c r="AK126" s="78"/>
      <c r="AL126" s="80"/>
      <c r="AM126" s="80"/>
      <c r="AN126" s="80"/>
      <c r="AO126" s="80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2"/>
      <c r="BE126" s="81"/>
      <c r="BF126" s="81"/>
      <c r="BG126" s="81"/>
      <c r="BH126" s="83"/>
      <c r="BI126"/>
      <c r="BJ126"/>
      <c r="BK126"/>
    </row>
    <row r="127" spans="1:63" ht="17.100000000000001" customHeight="1">
      <c r="A127"/>
      <c r="B127" s="262" t="s">
        <v>215</v>
      </c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78"/>
      <c r="AL127" s="80"/>
      <c r="AM127" s="80"/>
      <c r="AN127" s="80"/>
      <c r="AO127" s="80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2"/>
      <c r="BE127" s="81"/>
      <c r="BF127" s="81"/>
      <c r="BG127" s="81"/>
      <c r="BH127" s="83"/>
      <c r="BI127"/>
      <c r="BJ127"/>
      <c r="BK127"/>
    </row>
  </sheetData>
  <mergeCells count="1867">
    <mergeCell ref="AN97:AO97"/>
    <mergeCell ref="AP97:AQ97"/>
    <mergeCell ref="AR97:AS97"/>
    <mergeCell ref="AT97:AU97"/>
    <mergeCell ref="AV97:AW97"/>
    <mergeCell ref="AX97:AY97"/>
    <mergeCell ref="AZ97:BA97"/>
    <mergeCell ref="BB97:BC97"/>
    <mergeCell ref="BD97:BE97"/>
    <mergeCell ref="BF97:BI97"/>
    <mergeCell ref="T89:U89"/>
    <mergeCell ref="V89:W89"/>
    <mergeCell ref="B97:I97"/>
    <mergeCell ref="J97:K97"/>
    <mergeCell ref="L97:M97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89:AM89"/>
    <mergeCell ref="B96:I96"/>
    <mergeCell ref="J96:K96"/>
    <mergeCell ref="L96:M96"/>
    <mergeCell ref="B124:AK124"/>
    <mergeCell ref="B127:AJ127"/>
    <mergeCell ref="BD89:BE89"/>
    <mergeCell ref="BF89:BI89"/>
    <mergeCell ref="B85:I85"/>
    <mergeCell ref="J85:K85"/>
    <mergeCell ref="L85:M85"/>
    <mergeCell ref="N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AJ85:AK85"/>
    <mergeCell ref="AL85:AM85"/>
    <mergeCell ref="AN85:AO85"/>
    <mergeCell ref="AP85:AQ85"/>
    <mergeCell ref="AR85:AS85"/>
    <mergeCell ref="AT85:AU85"/>
    <mergeCell ref="B89:I89"/>
    <mergeCell ref="J89:K89"/>
    <mergeCell ref="L89:M89"/>
    <mergeCell ref="N89:O89"/>
    <mergeCell ref="P89:Q89"/>
    <mergeCell ref="R89:S89"/>
    <mergeCell ref="BB85:BC85"/>
    <mergeCell ref="AL97:AM97"/>
    <mergeCell ref="BD85:BE85"/>
    <mergeCell ref="BF85:BI85"/>
    <mergeCell ref="BB84:BC84"/>
    <mergeCell ref="BD84:BE84"/>
    <mergeCell ref="BF84:BI84"/>
    <mergeCell ref="B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V84:AW84"/>
    <mergeCell ref="AX84:AY84"/>
    <mergeCell ref="AZ84:BA84"/>
    <mergeCell ref="AX72:AY72"/>
    <mergeCell ref="AZ72:BA72"/>
    <mergeCell ref="BB72:BC72"/>
    <mergeCell ref="BD72:BE72"/>
    <mergeCell ref="BF72:BI72"/>
    <mergeCell ref="AP88:AQ88"/>
    <mergeCell ref="AR88:AS88"/>
    <mergeCell ref="AT88:AU88"/>
    <mergeCell ref="AV88:AW88"/>
    <mergeCell ref="AX88:AY88"/>
    <mergeCell ref="AZ88:BA88"/>
    <mergeCell ref="BB88:BC88"/>
    <mergeCell ref="BD88:BE88"/>
    <mergeCell ref="BF88:BI88"/>
    <mergeCell ref="AN84:AO84"/>
    <mergeCell ref="AP84:AQ84"/>
    <mergeCell ref="AR84:AS84"/>
    <mergeCell ref="AT84:AU84"/>
    <mergeCell ref="AP83:AQ83"/>
    <mergeCell ref="AR83:AS83"/>
    <mergeCell ref="AT83:AU83"/>
    <mergeCell ref="AV83:AW83"/>
    <mergeCell ref="AX83:AY83"/>
    <mergeCell ref="AZ83:BA83"/>
    <mergeCell ref="BB83:BC83"/>
    <mergeCell ref="BD83:BE83"/>
    <mergeCell ref="BF83:BI83"/>
    <mergeCell ref="BB81:BC81"/>
    <mergeCell ref="BD81:BE81"/>
    <mergeCell ref="AV85:AW85"/>
    <mergeCell ref="AX85:AY85"/>
    <mergeCell ref="AZ85:BA85"/>
    <mergeCell ref="AN72:AO72"/>
    <mergeCell ref="AP72:AQ72"/>
    <mergeCell ref="AR72:AS72"/>
    <mergeCell ref="AT72:AU72"/>
    <mergeCell ref="AV72:AW72"/>
    <mergeCell ref="B88:I88"/>
    <mergeCell ref="J88:K88"/>
    <mergeCell ref="L88:M88"/>
    <mergeCell ref="N88:O88"/>
    <mergeCell ref="P88:Q88"/>
    <mergeCell ref="R88:S88"/>
    <mergeCell ref="T88:U88"/>
    <mergeCell ref="V88:W88"/>
    <mergeCell ref="X88:Y88"/>
    <mergeCell ref="Z88:AA88"/>
    <mergeCell ref="AB88:AC88"/>
    <mergeCell ref="AD88:AE88"/>
    <mergeCell ref="AF88:AG88"/>
    <mergeCell ref="AH88:AI88"/>
    <mergeCell ref="AJ88:AK88"/>
    <mergeCell ref="AL88:AM88"/>
    <mergeCell ref="AN88:AO88"/>
    <mergeCell ref="AH84:AI84"/>
    <mergeCell ref="AJ84:AK84"/>
    <mergeCell ref="AL84:AM84"/>
    <mergeCell ref="B86:I86"/>
    <mergeCell ref="J86:K86"/>
    <mergeCell ref="L86:M86"/>
    <mergeCell ref="N86:O86"/>
    <mergeCell ref="P86:Q86"/>
    <mergeCell ref="R86:S86"/>
    <mergeCell ref="T86:U86"/>
    <mergeCell ref="AX70:AY70"/>
    <mergeCell ref="AZ70:BA70"/>
    <mergeCell ref="BB70:BC70"/>
    <mergeCell ref="BD70:BE70"/>
    <mergeCell ref="BF70:BI70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I71"/>
    <mergeCell ref="B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I69"/>
    <mergeCell ref="B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I68"/>
    <mergeCell ref="B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R108:AS108"/>
    <mergeCell ref="AT108:AU108"/>
    <mergeCell ref="AV108:AW108"/>
    <mergeCell ref="AX108:AY108"/>
    <mergeCell ref="AZ108:BA108"/>
    <mergeCell ref="BB108:BC108"/>
    <mergeCell ref="BD108:BE108"/>
    <mergeCell ref="BF108:BI108"/>
    <mergeCell ref="B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H108:AI108"/>
    <mergeCell ref="AJ108:AK108"/>
    <mergeCell ref="AL108:AM108"/>
    <mergeCell ref="AN108:AO108"/>
    <mergeCell ref="BF39:BI39"/>
    <mergeCell ref="BF43:BI43"/>
    <mergeCell ref="BF47:BI47"/>
    <mergeCell ref="A118:AF118"/>
    <mergeCell ref="A119:B119"/>
    <mergeCell ref="C119:AC119"/>
    <mergeCell ref="AD119:AG119"/>
    <mergeCell ref="A120:B120"/>
    <mergeCell ref="C120:AC120"/>
    <mergeCell ref="AD120:AG120"/>
    <mergeCell ref="A112:I112"/>
    <mergeCell ref="J112:AG112"/>
    <mergeCell ref="AH112:BE112"/>
    <mergeCell ref="BF112:BI112"/>
    <mergeCell ref="A114:AF114"/>
    <mergeCell ref="A115:B115"/>
    <mergeCell ref="C115:N115"/>
    <mergeCell ref="O115:Q115"/>
    <mergeCell ref="R115:T115"/>
    <mergeCell ref="U115:W115"/>
    <mergeCell ref="X115:AB115"/>
    <mergeCell ref="A116:B116"/>
    <mergeCell ref="C116:N116"/>
    <mergeCell ref="O116:Q116"/>
    <mergeCell ref="R116:T116"/>
    <mergeCell ref="U116:W116"/>
    <mergeCell ref="X116:AB116"/>
    <mergeCell ref="BB110:BC110"/>
    <mergeCell ref="BD110:BE110"/>
    <mergeCell ref="AP108:AQ108"/>
    <mergeCell ref="BF110:BI110"/>
    <mergeCell ref="A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AB111:AC111"/>
    <mergeCell ref="AD111:AE111"/>
    <mergeCell ref="AF111:AG111"/>
    <mergeCell ref="AH111:AI111"/>
    <mergeCell ref="AJ111:AK111"/>
    <mergeCell ref="AL111:AM111"/>
    <mergeCell ref="AN111:AO111"/>
    <mergeCell ref="AP111:AQ111"/>
    <mergeCell ref="AR111:AS111"/>
    <mergeCell ref="AT111:AU111"/>
    <mergeCell ref="AV111:AW111"/>
    <mergeCell ref="AX111:AY111"/>
    <mergeCell ref="AZ111:BA111"/>
    <mergeCell ref="BB111:BC111"/>
    <mergeCell ref="BD111:BE111"/>
    <mergeCell ref="BF111:BI111"/>
    <mergeCell ref="AP109:AQ109"/>
    <mergeCell ref="AR109:AS109"/>
    <mergeCell ref="AT109:AU109"/>
    <mergeCell ref="AV109:AW109"/>
    <mergeCell ref="AX109:AY109"/>
    <mergeCell ref="AZ109:BA109"/>
    <mergeCell ref="BB109:BC109"/>
    <mergeCell ref="BD109:BE109"/>
    <mergeCell ref="BF109:BI109"/>
    <mergeCell ref="AP110:AQ110"/>
    <mergeCell ref="AR110:AS110"/>
    <mergeCell ref="AT110:AU110"/>
    <mergeCell ref="AV110:AW110"/>
    <mergeCell ref="AX110:AY110"/>
    <mergeCell ref="AZ110:BA110"/>
    <mergeCell ref="B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N110:AO110"/>
    <mergeCell ref="B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AB109:AC109"/>
    <mergeCell ref="AD109:AE109"/>
    <mergeCell ref="AF109:AG109"/>
    <mergeCell ref="AH109:AI109"/>
    <mergeCell ref="AJ109:AK109"/>
    <mergeCell ref="AL109:AM109"/>
    <mergeCell ref="AN109:AO109"/>
    <mergeCell ref="BB106:BC106"/>
    <mergeCell ref="BD106:BE106"/>
    <mergeCell ref="BF106:BI106"/>
    <mergeCell ref="B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AF107:AG107"/>
    <mergeCell ref="AH107:AI107"/>
    <mergeCell ref="AJ107:AK107"/>
    <mergeCell ref="AL107:AM107"/>
    <mergeCell ref="AN107:AO107"/>
    <mergeCell ref="AP107:AQ107"/>
    <mergeCell ref="AR107:AS107"/>
    <mergeCell ref="AT107:AU107"/>
    <mergeCell ref="AV107:AW107"/>
    <mergeCell ref="AX107:AY107"/>
    <mergeCell ref="AZ107:BA107"/>
    <mergeCell ref="BB107:BC107"/>
    <mergeCell ref="BD107:BE107"/>
    <mergeCell ref="BF107:BI107"/>
    <mergeCell ref="AP105:AQ105"/>
    <mergeCell ref="AR105:AS105"/>
    <mergeCell ref="AT105:AU105"/>
    <mergeCell ref="AV105:AW105"/>
    <mergeCell ref="AX105:AY105"/>
    <mergeCell ref="AZ105:BA105"/>
    <mergeCell ref="BB105:BC105"/>
    <mergeCell ref="BD105:BE105"/>
    <mergeCell ref="BF105:BI105"/>
    <mergeCell ref="B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AB106:AC106"/>
    <mergeCell ref="AD106:AE106"/>
    <mergeCell ref="AF106:AG106"/>
    <mergeCell ref="AH106:AI106"/>
    <mergeCell ref="AJ106:AK106"/>
    <mergeCell ref="AL106:AM106"/>
    <mergeCell ref="AN106:AO106"/>
    <mergeCell ref="AP106:AQ106"/>
    <mergeCell ref="AR106:AS106"/>
    <mergeCell ref="AT106:AU106"/>
    <mergeCell ref="AV106:AW106"/>
    <mergeCell ref="AX106:AY106"/>
    <mergeCell ref="AZ106:BA106"/>
    <mergeCell ref="B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BB103:BC103"/>
    <mergeCell ref="BD103:BE103"/>
    <mergeCell ref="BF103:BI103"/>
    <mergeCell ref="B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AH104:AI104"/>
    <mergeCell ref="AJ104:AK104"/>
    <mergeCell ref="AL104:AM104"/>
    <mergeCell ref="AN104:AO104"/>
    <mergeCell ref="AP104:AQ104"/>
    <mergeCell ref="AR104:AS104"/>
    <mergeCell ref="AT104:AU104"/>
    <mergeCell ref="AV104:AW104"/>
    <mergeCell ref="AX104:AY104"/>
    <mergeCell ref="AZ104:BA104"/>
    <mergeCell ref="BB104:BC104"/>
    <mergeCell ref="BD104:BE104"/>
    <mergeCell ref="BF104:BI104"/>
    <mergeCell ref="AP102:AQ102"/>
    <mergeCell ref="AR102:AS102"/>
    <mergeCell ref="AT102:AU102"/>
    <mergeCell ref="AV102:AW102"/>
    <mergeCell ref="AX102:AY102"/>
    <mergeCell ref="AZ102:BA102"/>
    <mergeCell ref="BB102:BC102"/>
    <mergeCell ref="BD102:BE102"/>
    <mergeCell ref="BF102:BI102"/>
    <mergeCell ref="B103:I103"/>
    <mergeCell ref="J103:K103"/>
    <mergeCell ref="L103:M103"/>
    <mergeCell ref="N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102:I102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  <mergeCell ref="AH102:AI102"/>
    <mergeCell ref="AJ102:AK102"/>
    <mergeCell ref="AL102:AM102"/>
    <mergeCell ref="AN102:AO102"/>
    <mergeCell ref="B101:I101"/>
    <mergeCell ref="J101:K101"/>
    <mergeCell ref="L101:M101"/>
    <mergeCell ref="N101:O101"/>
    <mergeCell ref="P101:Q101"/>
    <mergeCell ref="R101:S101"/>
    <mergeCell ref="T101:U101"/>
    <mergeCell ref="V101:W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  <mergeCell ref="AN101:AO101"/>
    <mergeCell ref="AP101:AQ101"/>
    <mergeCell ref="AR101:AS101"/>
    <mergeCell ref="AT101:AU101"/>
    <mergeCell ref="AV101:AW101"/>
    <mergeCell ref="AX101:AY101"/>
    <mergeCell ref="AZ101:BA101"/>
    <mergeCell ref="BB101:BC101"/>
    <mergeCell ref="BD101:BE101"/>
    <mergeCell ref="BF101:BI101"/>
    <mergeCell ref="AP100:AQ100"/>
    <mergeCell ref="AR100:AS100"/>
    <mergeCell ref="AT100:AU100"/>
    <mergeCell ref="AV100:AW100"/>
    <mergeCell ref="AX100:AY100"/>
    <mergeCell ref="AZ100:BA100"/>
    <mergeCell ref="BB100:BC100"/>
    <mergeCell ref="BD100:BE100"/>
    <mergeCell ref="BF100:BI100"/>
    <mergeCell ref="AP99:AQ99"/>
    <mergeCell ref="AR99:AS99"/>
    <mergeCell ref="AT99:AU99"/>
    <mergeCell ref="AV99:AW99"/>
    <mergeCell ref="AX99:AY99"/>
    <mergeCell ref="AZ99:BA99"/>
    <mergeCell ref="BB99:BC99"/>
    <mergeCell ref="BD99:BE99"/>
    <mergeCell ref="BF99:BI99"/>
    <mergeCell ref="B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B99:I99"/>
    <mergeCell ref="J99:K99"/>
    <mergeCell ref="L99:M99"/>
    <mergeCell ref="N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BB96:BC96"/>
    <mergeCell ref="BD96:BE96"/>
    <mergeCell ref="BF96:BI96"/>
    <mergeCell ref="B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AP98:AQ98"/>
    <mergeCell ref="AR98:AS98"/>
    <mergeCell ref="AT98:AU98"/>
    <mergeCell ref="AV98:AW98"/>
    <mergeCell ref="AX98:AY98"/>
    <mergeCell ref="AZ98:BA98"/>
    <mergeCell ref="BB98:BC98"/>
    <mergeCell ref="BD98:BE98"/>
    <mergeCell ref="BF98:BI98"/>
    <mergeCell ref="AP95:AQ95"/>
    <mergeCell ref="AR95:AS95"/>
    <mergeCell ref="AT95:AU95"/>
    <mergeCell ref="AV95:AW95"/>
    <mergeCell ref="AX95:AY95"/>
    <mergeCell ref="AZ95:BA95"/>
    <mergeCell ref="BB95:BC95"/>
    <mergeCell ref="BD95:BE95"/>
    <mergeCell ref="BF95:BI95"/>
    <mergeCell ref="AP96:AQ96"/>
    <mergeCell ref="AR96:AS96"/>
    <mergeCell ref="AT96:AU96"/>
    <mergeCell ref="AV96:AW96"/>
    <mergeCell ref="AX96:AY96"/>
    <mergeCell ref="AZ96:BA96"/>
    <mergeCell ref="N96:O96"/>
    <mergeCell ref="P96:Q96"/>
    <mergeCell ref="R96:S96"/>
    <mergeCell ref="T96:U96"/>
    <mergeCell ref="V96:W96"/>
    <mergeCell ref="X96:Y96"/>
    <mergeCell ref="Z96:AA96"/>
    <mergeCell ref="AB96:AC96"/>
    <mergeCell ref="AD96:AE96"/>
    <mergeCell ref="AF96:AG96"/>
    <mergeCell ref="AH96:AI96"/>
    <mergeCell ref="AJ96:AK96"/>
    <mergeCell ref="AL96:AM96"/>
    <mergeCell ref="AN96:AO96"/>
    <mergeCell ref="B95:I95"/>
    <mergeCell ref="J95:K95"/>
    <mergeCell ref="L95:M95"/>
    <mergeCell ref="N95:O95"/>
    <mergeCell ref="P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AJ95:AK95"/>
    <mergeCell ref="AL95:AM95"/>
    <mergeCell ref="AN95:AO95"/>
    <mergeCell ref="A93:BJ93"/>
    <mergeCell ref="B94:I94"/>
    <mergeCell ref="J94:K94"/>
    <mergeCell ref="L94:M94"/>
    <mergeCell ref="N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AV94:AW94"/>
    <mergeCell ref="AX94:AY94"/>
    <mergeCell ref="AZ94:BA94"/>
    <mergeCell ref="BB94:BC94"/>
    <mergeCell ref="BD94:BE94"/>
    <mergeCell ref="BF94:BI94"/>
    <mergeCell ref="BB91:BC91"/>
    <mergeCell ref="BD91:BE91"/>
    <mergeCell ref="BF91:BI91"/>
    <mergeCell ref="A92:I92"/>
    <mergeCell ref="J92:AG92"/>
    <mergeCell ref="AH92:BE92"/>
    <mergeCell ref="BF92:BI92"/>
    <mergeCell ref="AP90:AQ90"/>
    <mergeCell ref="AR90:AS90"/>
    <mergeCell ref="AT90:AU90"/>
    <mergeCell ref="AV90:AW90"/>
    <mergeCell ref="AX90:AY90"/>
    <mergeCell ref="AZ90:BA90"/>
    <mergeCell ref="BB90:BC90"/>
    <mergeCell ref="BD90:BE90"/>
    <mergeCell ref="BF90:BI90"/>
    <mergeCell ref="A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J91:AK91"/>
    <mergeCell ref="AL91:AM91"/>
    <mergeCell ref="AV91:AW91"/>
    <mergeCell ref="AX91:AY91"/>
    <mergeCell ref="AZ91:BA91"/>
    <mergeCell ref="B90:I90"/>
    <mergeCell ref="J90:K90"/>
    <mergeCell ref="L90:M90"/>
    <mergeCell ref="N90:O90"/>
    <mergeCell ref="P90:Q90"/>
    <mergeCell ref="R90:S90"/>
    <mergeCell ref="T90:U90"/>
    <mergeCell ref="V90:W90"/>
    <mergeCell ref="X90:Y90"/>
    <mergeCell ref="Z90:AA90"/>
    <mergeCell ref="AB90:AC90"/>
    <mergeCell ref="AD90:AE90"/>
    <mergeCell ref="AF90:AG90"/>
    <mergeCell ref="AH90:AI90"/>
    <mergeCell ref="AJ90:AK90"/>
    <mergeCell ref="AL90:AM90"/>
    <mergeCell ref="AN90:AO90"/>
    <mergeCell ref="AN91:AO91"/>
    <mergeCell ref="AP91:AQ91"/>
    <mergeCell ref="AR91:AS91"/>
    <mergeCell ref="AT91:AU91"/>
    <mergeCell ref="BD87:BE87"/>
    <mergeCell ref="BF87:BI87"/>
    <mergeCell ref="AP86:AQ86"/>
    <mergeCell ref="AR86:AS86"/>
    <mergeCell ref="AT86:AU86"/>
    <mergeCell ref="AV86:AW86"/>
    <mergeCell ref="AX86:AY86"/>
    <mergeCell ref="AZ86:BA86"/>
    <mergeCell ref="BB86:BC86"/>
    <mergeCell ref="BD86:BE86"/>
    <mergeCell ref="BF86:BI86"/>
    <mergeCell ref="AP87:AQ87"/>
    <mergeCell ref="AR87:AS87"/>
    <mergeCell ref="AT87:AU87"/>
    <mergeCell ref="AV87:AW87"/>
    <mergeCell ref="AX87:AY87"/>
    <mergeCell ref="AZ87:BA87"/>
    <mergeCell ref="BB87:BC87"/>
    <mergeCell ref="AN89:AO89"/>
    <mergeCell ref="AR89:AS89"/>
    <mergeCell ref="AT89:AU89"/>
    <mergeCell ref="AV89:AW89"/>
    <mergeCell ref="AX89:AY89"/>
    <mergeCell ref="AZ89:BA89"/>
    <mergeCell ref="BB89:BC89"/>
    <mergeCell ref="B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X89:Y89"/>
    <mergeCell ref="AP89:AQ89"/>
    <mergeCell ref="Z89:AA89"/>
    <mergeCell ref="AB89:AC89"/>
    <mergeCell ref="AD89:AE89"/>
    <mergeCell ref="AF89:AG89"/>
    <mergeCell ref="AH89:AI89"/>
    <mergeCell ref="AJ89:AK89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N86:AO86"/>
    <mergeCell ref="B83:I83"/>
    <mergeCell ref="J83:K83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BF81:BI81"/>
    <mergeCell ref="B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AZ82:BA82"/>
    <mergeCell ref="BB82:BC82"/>
    <mergeCell ref="BD82:BE82"/>
    <mergeCell ref="BF82:BI82"/>
    <mergeCell ref="AP80:AQ80"/>
    <mergeCell ref="AR80:AS80"/>
    <mergeCell ref="AT80:AU80"/>
    <mergeCell ref="AV80:AW80"/>
    <mergeCell ref="AX80:AY80"/>
    <mergeCell ref="AZ80:BA80"/>
    <mergeCell ref="BB80:BC80"/>
    <mergeCell ref="BD80:BE80"/>
    <mergeCell ref="BF80:BI80"/>
    <mergeCell ref="B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BB78:BC78"/>
    <mergeCell ref="BD78:BE78"/>
    <mergeCell ref="BF78:BI78"/>
    <mergeCell ref="B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I79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I77"/>
    <mergeCell ref="B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B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75:BJ75"/>
    <mergeCell ref="B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I76"/>
    <mergeCell ref="J74:AG74"/>
    <mergeCell ref="AH74:BE74"/>
    <mergeCell ref="BF74:BI74"/>
    <mergeCell ref="A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N73:AO73"/>
    <mergeCell ref="AP73:AQ73"/>
    <mergeCell ref="AR73:AS73"/>
    <mergeCell ref="AT73:AU73"/>
    <mergeCell ref="AV73:AW73"/>
    <mergeCell ref="AX73:AY73"/>
    <mergeCell ref="AZ73:BA73"/>
    <mergeCell ref="AL73:AM73"/>
    <mergeCell ref="BB73:BC73"/>
    <mergeCell ref="BD73:BE73"/>
    <mergeCell ref="BF73:BI73"/>
    <mergeCell ref="A74:I74"/>
    <mergeCell ref="B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BB66:BC66"/>
    <mergeCell ref="BD66:BE66"/>
    <mergeCell ref="BF66:BI66"/>
    <mergeCell ref="B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AX67:AY67"/>
    <mergeCell ref="AZ67:BA67"/>
    <mergeCell ref="BB67:BC67"/>
    <mergeCell ref="BD67:BE67"/>
    <mergeCell ref="BF67:BI67"/>
    <mergeCell ref="AP65:AQ65"/>
    <mergeCell ref="AR65:AS65"/>
    <mergeCell ref="AT65:AU65"/>
    <mergeCell ref="AV65:AW65"/>
    <mergeCell ref="AX65:AY65"/>
    <mergeCell ref="AZ65:BA65"/>
    <mergeCell ref="BB65:BC65"/>
    <mergeCell ref="BD65:BE65"/>
    <mergeCell ref="BF65:BI65"/>
    <mergeCell ref="B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AT66:AU66"/>
    <mergeCell ref="AV66:AW66"/>
    <mergeCell ref="AX66:AY66"/>
    <mergeCell ref="AZ66:BA66"/>
    <mergeCell ref="B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BB63:BC63"/>
    <mergeCell ref="BD63:BE63"/>
    <mergeCell ref="BF63:BI63"/>
    <mergeCell ref="B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AZ64:BA64"/>
    <mergeCell ref="BB64:BC64"/>
    <mergeCell ref="BD64:BE64"/>
    <mergeCell ref="BF64:BI64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I62"/>
    <mergeCell ref="B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BB60:BC60"/>
    <mergeCell ref="BD60:BE60"/>
    <mergeCell ref="BF60:BI60"/>
    <mergeCell ref="B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I61"/>
    <mergeCell ref="AP59:AQ59"/>
    <mergeCell ref="AR59:AS59"/>
    <mergeCell ref="AT59:AU59"/>
    <mergeCell ref="AV59:AW59"/>
    <mergeCell ref="AX59:AY59"/>
    <mergeCell ref="AZ59:BA59"/>
    <mergeCell ref="BB59:BC59"/>
    <mergeCell ref="BD59:BE59"/>
    <mergeCell ref="BF59:BI59"/>
    <mergeCell ref="B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57:BJ57"/>
    <mergeCell ref="B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58:BE58"/>
    <mergeCell ref="BF58:BI58"/>
    <mergeCell ref="A56:I56"/>
    <mergeCell ref="J56:AG56"/>
    <mergeCell ref="AH56:BE56"/>
    <mergeCell ref="BF56:BI56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I54"/>
    <mergeCell ref="A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BB53:BC53"/>
    <mergeCell ref="BD53:BE53"/>
    <mergeCell ref="BF53:BI53"/>
    <mergeCell ref="AN55:AO55"/>
    <mergeCell ref="AP55:AQ55"/>
    <mergeCell ref="AR55:AS55"/>
    <mergeCell ref="AT55:AU55"/>
    <mergeCell ref="AV55:AW55"/>
    <mergeCell ref="AX55:AY55"/>
    <mergeCell ref="AZ55:BA55"/>
    <mergeCell ref="B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BB55:BC55"/>
    <mergeCell ref="BD55:BE55"/>
    <mergeCell ref="BF55:BI55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I52"/>
    <mergeCell ref="B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BF48:BI48"/>
    <mergeCell ref="B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I49"/>
    <mergeCell ref="BD47:BE47"/>
    <mergeCell ref="B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47:I47"/>
    <mergeCell ref="BB48:BC48"/>
    <mergeCell ref="BD48:BE48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BB45:BC45"/>
    <mergeCell ref="AP47:AQ47"/>
    <mergeCell ref="AR47:AS47"/>
    <mergeCell ref="AT47:AU47"/>
    <mergeCell ref="AV47:AW47"/>
    <mergeCell ref="AX47:AY47"/>
    <mergeCell ref="AZ47:BA47"/>
    <mergeCell ref="BB47:BC47"/>
    <mergeCell ref="BD45:BE45"/>
    <mergeCell ref="BF45:BI45"/>
    <mergeCell ref="B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I46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I44"/>
    <mergeCell ref="B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BB42:BC42"/>
    <mergeCell ref="BD42:BE42"/>
    <mergeCell ref="BF42:BI42"/>
    <mergeCell ref="B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AP41:AQ41"/>
    <mergeCell ref="AR41:AS41"/>
    <mergeCell ref="AT41:AU41"/>
    <mergeCell ref="AV41:AW41"/>
    <mergeCell ref="AX41:AY41"/>
    <mergeCell ref="AZ41:BA41"/>
    <mergeCell ref="BB41:BC41"/>
    <mergeCell ref="BD41:BE41"/>
    <mergeCell ref="BF41:BI41"/>
    <mergeCell ref="B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Z39:BA39"/>
    <mergeCell ref="BB39:BC39"/>
    <mergeCell ref="BD39:BE39"/>
    <mergeCell ref="B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AT40:AU40"/>
    <mergeCell ref="AV40:AW40"/>
    <mergeCell ref="AX40:AY40"/>
    <mergeCell ref="AZ40:BA40"/>
    <mergeCell ref="BB40:BC40"/>
    <mergeCell ref="BD40:BE40"/>
    <mergeCell ref="AX39:AY39"/>
    <mergeCell ref="BF40:BI40"/>
    <mergeCell ref="AZ36:BA37"/>
    <mergeCell ref="BB36:BC37"/>
    <mergeCell ref="BD36:BE37"/>
    <mergeCell ref="P37:Q37"/>
    <mergeCell ref="R37:S37"/>
    <mergeCell ref="T37:U37"/>
    <mergeCell ref="AN37:AO37"/>
    <mergeCell ref="AP37:AQ37"/>
    <mergeCell ref="AR37:AS37"/>
    <mergeCell ref="A38:BJ38"/>
    <mergeCell ref="B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23:B23"/>
    <mergeCell ref="A24:B24"/>
    <mergeCell ref="A25:B25"/>
    <mergeCell ref="A26:B26"/>
    <mergeCell ref="A32:BI32"/>
    <mergeCell ref="A34:A37"/>
    <mergeCell ref="B34:I37"/>
    <mergeCell ref="J34:AG34"/>
    <mergeCell ref="AH34:BE34"/>
    <mergeCell ref="BF34:BI37"/>
    <mergeCell ref="BJ34:BJ37"/>
    <mergeCell ref="J35:K37"/>
    <mergeCell ref="L35:M37"/>
    <mergeCell ref="N35:U35"/>
    <mergeCell ref="V35:W37"/>
    <mergeCell ref="X35:Y37"/>
    <mergeCell ref="Z35:AA37"/>
    <mergeCell ref="AB35:AG35"/>
    <mergeCell ref="AH35:AI37"/>
    <mergeCell ref="AJ35:AK37"/>
    <mergeCell ref="AL35:AS35"/>
    <mergeCell ref="AT35:AU37"/>
    <mergeCell ref="AV35:AW37"/>
    <mergeCell ref="AX35:AY37"/>
    <mergeCell ref="AZ35:BE35"/>
    <mergeCell ref="N36:O37"/>
    <mergeCell ref="P36:U36"/>
    <mergeCell ref="AB36:AC37"/>
    <mergeCell ref="AD36:AE37"/>
    <mergeCell ref="AF36:AG37"/>
    <mergeCell ref="AL36:AM37"/>
    <mergeCell ref="AN36:AS36"/>
    <mergeCell ref="B16:I16"/>
    <mergeCell ref="J16:AI16"/>
    <mergeCell ref="A18:BB18"/>
    <mergeCell ref="BC18:BI18"/>
    <mergeCell ref="A19:B22"/>
    <mergeCell ref="C19:F19"/>
    <mergeCell ref="AH19:AK19"/>
    <mergeCell ref="AY19:BB19"/>
    <mergeCell ref="BC19:BC22"/>
    <mergeCell ref="BD19:BD22"/>
    <mergeCell ref="BE19:BE22"/>
    <mergeCell ref="BF19:BF22"/>
    <mergeCell ref="BG19:BG22"/>
    <mergeCell ref="BH19:BH22"/>
    <mergeCell ref="BI19:BI22"/>
    <mergeCell ref="AQ19:AS19"/>
    <mergeCell ref="H19:K19"/>
    <mergeCell ref="M19:O19"/>
    <mergeCell ref="Q19:S19"/>
    <mergeCell ref="U19:X19"/>
    <mergeCell ref="Z19:AB19"/>
    <mergeCell ref="AD19:AF19"/>
    <mergeCell ref="AL19:AO19"/>
    <mergeCell ref="AU19:AX19"/>
    <mergeCell ref="Q2:AO2"/>
    <mergeCell ref="Q3:AO3"/>
    <mergeCell ref="Q4:AO4"/>
    <mergeCell ref="AW5:BI5"/>
    <mergeCell ref="O6:AS6"/>
    <mergeCell ref="B9:I9"/>
    <mergeCell ref="J9:AI9"/>
    <mergeCell ref="J10:AI10"/>
    <mergeCell ref="B11:H11"/>
    <mergeCell ref="J11:AI11"/>
    <mergeCell ref="B12:H12"/>
    <mergeCell ref="J12:AI12"/>
    <mergeCell ref="B13:I13"/>
    <mergeCell ref="J13:AI13"/>
    <mergeCell ref="B14:I14"/>
    <mergeCell ref="J14:AI14"/>
    <mergeCell ref="B15:I15"/>
    <mergeCell ref="J15:AI15"/>
    <mergeCell ref="AV51:AW51"/>
    <mergeCell ref="AX51:AY51"/>
    <mergeCell ref="AZ51:BA51"/>
    <mergeCell ref="B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BB51:BC51"/>
    <mergeCell ref="BD51:BE51"/>
    <mergeCell ref="BF51:BI51"/>
    <mergeCell ref="AP50:AQ50"/>
    <mergeCell ref="AR50:AS50"/>
    <mergeCell ref="AT50:AU50"/>
    <mergeCell ref="AV50:AW50"/>
    <mergeCell ref="AX50:AY50"/>
    <mergeCell ref="AZ50:BA50"/>
    <mergeCell ref="BB50:BC50"/>
    <mergeCell ref="BD50:BE50"/>
    <mergeCell ref="BF50:BI50"/>
    <mergeCell ref="B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</mergeCells>
  <pageMargins left="0.75" right="1" top="0.75" bottom="1" header="0.5" footer="0.5"/>
  <pageSetup paperSize="9" orientation="portrait" r:id="rId1"/>
  <rowBreaks count="2" manualBreakCount="2">
    <brk id="31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Lemak Nadiya</cp:lastModifiedBy>
  <dcterms:created xsi:type="dcterms:W3CDTF">2022-04-13T07:35:55Z</dcterms:created>
  <dcterms:modified xsi:type="dcterms:W3CDTF">2022-06-17T10:43:17Z</dcterms:modified>
</cp:coreProperties>
</file>